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20" yWindow="105" windowWidth="9510" windowHeight="3660" tabRatio="822"/>
  </bookViews>
  <sheets>
    <sheet name="Лист 1" sheetId="5" r:id="rId1"/>
    <sheet name="Флак" sheetId="8" state="hidden" r:id="rId2"/>
    <sheet name="Spravochnik" sheetId="9" state="hidden" r:id="rId3"/>
  </sheets>
  <definedNames>
    <definedName name="Data_Adr">Флак!$J$2:$M$7</definedName>
    <definedName name="data_r_1">#REF!</definedName>
    <definedName name="data_r_2">#REF!</definedName>
    <definedName name="data_r_3">#REF!</definedName>
    <definedName name="data_r_4">'Лист 1'!$O$20:$R$37</definedName>
    <definedName name="data_r_5">#REF!</definedName>
    <definedName name="data_r_6">#REF!</definedName>
    <definedName name="data_r_7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R_1">#REF!</definedName>
    <definedName name="R_2">#REF!</definedName>
    <definedName name="R_3">#REF!</definedName>
    <definedName name="R_4">#REF!</definedName>
    <definedName name="razdel_01">#REF!</definedName>
    <definedName name="razdel_02">#REF!</definedName>
    <definedName name="razdel_03">#REF!</definedName>
    <definedName name="razdel_04">'Лист 1'!$P$20:$R$37</definedName>
    <definedName name="razdel_05">#REF!</definedName>
    <definedName name="razdel_06">#REF!</definedName>
    <definedName name="razdel_07">#REF!</definedName>
    <definedName name="T_Check">Флак!$A$2:$H$258</definedName>
    <definedName name="Verificationcheck">Флак!$O$3:$P$4</definedName>
    <definedName name="Year">#REF!</definedName>
  </definedNames>
  <calcPr calcId="144525"/>
</workbook>
</file>

<file path=xl/calcChain.xml><?xml version="1.0" encoding="utf-8"?>
<calcChain xmlns="http://schemas.openxmlformats.org/spreadsheetml/2006/main">
  <c r="H206" i="8" l="1"/>
  <c r="H204" i="8"/>
  <c r="H202" i="8"/>
  <c r="H198" i="8"/>
  <c r="H196" i="8"/>
  <c r="H192" i="8"/>
  <c r="H185" i="8"/>
  <c r="H184" i="8" s="1"/>
  <c r="E184" i="8" s="1"/>
  <c r="H203" i="8"/>
  <c r="H205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A249" i="8"/>
  <c r="A250" i="8"/>
  <c r="A251" i="8"/>
  <c r="A252" i="8"/>
  <c r="A253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54" i="8"/>
  <c r="A255" i="8"/>
  <c r="A256" i="8"/>
  <c r="A257" i="8"/>
  <c r="A258" i="8"/>
  <c r="A218" i="8"/>
  <c r="A219" i="8"/>
  <c r="A220" i="8"/>
  <c r="A221" i="8"/>
  <c r="H255" i="8"/>
  <c r="H256" i="8"/>
  <c r="H258" i="8"/>
  <c r="A188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22" i="8"/>
  <c r="A123" i="8"/>
  <c r="A124" i="8"/>
  <c r="A125" i="8"/>
  <c r="A126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H200" i="8"/>
  <c r="H199" i="8"/>
  <c r="H197" i="8"/>
  <c r="H195" i="8"/>
  <c r="H193" i="8"/>
  <c r="H188" i="8"/>
  <c r="H187" i="8"/>
  <c r="H183" i="8"/>
  <c r="H182" i="8"/>
  <c r="H177" i="8"/>
  <c r="H176" i="8"/>
  <c r="H171" i="8"/>
  <c r="H170" i="8"/>
  <c r="H165" i="8"/>
  <c r="H164" i="8"/>
  <c r="H163" i="8"/>
  <c r="H161" i="8"/>
  <c r="H162" i="8"/>
  <c r="H160" i="8"/>
  <c r="H126" i="8"/>
  <c r="H125" i="8"/>
  <c r="H124" i="8"/>
  <c r="H123" i="8"/>
  <c r="H122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87" i="8"/>
  <c r="H86" i="8"/>
  <c r="H85" i="8"/>
  <c r="H84" i="8"/>
  <c r="H83" i="8"/>
  <c r="H82" i="8" s="1"/>
  <c r="E82" i="8" s="1"/>
  <c r="H159" i="8"/>
  <c r="H158" i="8"/>
  <c r="H157" i="8"/>
  <c r="H153" i="8"/>
  <c r="H152" i="8"/>
  <c r="H151" i="8"/>
  <c r="H146" i="8"/>
  <c r="H145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81" i="8"/>
  <c r="H180" i="8"/>
  <c r="H179" i="8"/>
  <c r="H178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117" i="8"/>
  <c r="H148" i="8"/>
  <c r="H147" i="8" s="1"/>
  <c r="E147" i="8" s="1"/>
  <c r="H149" i="8"/>
  <c r="H150" i="8"/>
  <c r="H154" i="8"/>
  <c r="H155" i="8"/>
  <c r="H156" i="8"/>
  <c r="H166" i="8"/>
  <c r="H167" i="8"/>
  <c r="H168" i="8"/>
  <c r="H169" i="8"/>
  <c r="H172" i="8"/>
  <c r="H173" i="8"/>
  <c r="H174" i="8"/>
  <c r="H175" i="8"/>
  <c r="A154" i="8"/>
  <c r="A155" i="8"/>
  <c r="A156" i="8"/>
  <c r="A157" i="8"/>
  <c r="A158" i="8"/>
  <c r="A159" i="8"/>
  <c r="H73" i="8"/>
  <c r="H71" i="8"/>
  <c r="H72" i="8"/>
  <c r="H70" i="8"/>
  <c r="H69" i="8"/>
  <c r="H68" i="8"/>
  <c r="H66" i="8"/>
  <c r="H67" i="8"/>
  <c r="H65" i="8"/>
  <c r="H49" i="8"/>
  <c r="H50" i="8"/>
  <c r="H46" i="8"/>
  <c r="H47" i="8"/>
  <c r="H48" i="8"/>
  <c r="H38" i="8"/>
  <c r="H37" i="8" s="1"/>
  <c r="E37" i="8" s="1"/>
  <c r="H39" i="8"/>
  <c r="H40" i="8"/>
  <c r="H41" i="8"/>
  <c r="H42" i="8"/>
  <c r="H43" i="8"/>
  <c r="H44" i="8"/>
  <c r="H45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4" i="8"/>
  <c r="H5" i="8"/>
  <c r="H6" i="8"/>
  <c r="H7" i="8"/>
  <c r="H8" i="8"/>
  <c r="H9" i="8"/>
  <c r="H10" i="8"/>
  <c r="H11" i="8"/>
  <c r="H13" i="8"/>
  <c r="H12" i="8" s="1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79" i="8"/>
  <c r="H80" i="8"/>
  <c r="H81" i="8"/>
  <c r="H78" i="8"/>
  <c r="H75" i="8"/>
  <c r="H76" i="8"/>
  <c r="H77" i="8"/>
  <c r="H74" i="8"/>
  <c r="A25" i="8"/>
  <c r="A26" i="8"/>
  <c r="A27" i="8"/>
  <c r="A28" i="8"/>
  <c r="A29" i="8"/>
  <c r="A30" i="8"/>
  <c r="A31" i="8"/>
  <c r="A32" i="8"/>
  <c r="A33" i="8"/>
  <c r="A34" i="8"/>
  <c r="A35" i="8"/>
  <c r="A36" i="8"/>
  <c r="A116" i="8"/>
  <c r="A118" i="8"/>
  <c r="A119" i="8"/>
  <c r="A120" i="8"/>
  <c r="A121" i="8"/>
  <c r="A127" i="8"/>
  <c r="A128" i="8"/>
  <c r="A129" i="8"/>
  <c r="A130" i="8"/>
  <c r="A193" i="8"/>
  <c r="A194" i="8"/>
  <c r="A195" i="8"/>
  <c r="A196" i="8"/>
  <c r="A197" i="8"/>
  <c r="A198" i="8"/>
  <c r="A199" i="8"/>
  <c r="A200" i="8"/>
  <c r="A186" i="8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37" i="8"/>
  <c r="A38" i="8"/>
  <c r="A39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84" i="8"/>
  <c r="A185" i="8"/>
  <c r="A187" i="8"/>
  <c r="A189" i="8"/>
  <c r="A190" i="8"/>
  <c r="A191" i="8"/>
  <c r="A192" i="8"/>
  <c r="M7" i="8"/>
  <c r="M6" i="8"/>
  <c r="M5" i="8"/>
  <c r="O4" i="8"/>
  <c r="M4" i="8"/>
  <c r="H186" i="8"/>
  <c r="E12" i="8" l="1"/>
  <c r="H191" i="8"/>
  <c r="H257" i="8"/>
  <c r="H254" i="8" s="1"/>
  <c r="E254" i="8" s="1"/>
  <c r="H194" i="8"/>
  <c r="H190" i="8"/>
  <c r="H238" i="8"/>
  <c r="H222" i="8"/>
  <c r="H201" i="8" s="1"/>
  <c r="E201" i="8" s="1"/>
  <c r="H189" i="8" l="1"/>
  <c r="E189" i="8" l="1"/>
  <c r="H3" i="8"/>
  <c r="E3" i="8" s="1"/>
</calcChain>
</file>

<file path=xl/sharedStrings.xml><?xml version="1.0" encoding="utf-8"?>
<sst xmlns="http://schemas.openxmlformats.org/spreadsheetml/2006/main" count="301" uniqueCount="292">
  <si>
    <t>Наименование показателей</t>
  </si>
  <si>
    <t>№
строки</t>
  </si>
  <si>
    <t>всего</t>
  </si>
  <si>
    <t>Всего</t>
  </si>
  <si>
    <t>из них в кабинете информатики</t>
  </si>
  <si>
    <t>Код по ОКЕИ: единица - 642</t>
  </si>
  <si>
    <t>Форма № 2 (профтех)</t>
  </si>
  <si>
    <t>T_Check</t>
  </si>
  <si>
    <t>ID_Form</t>
  </si>
  <si>
    <t>ID_Section</t>
  </si>
  <si>
    <t>ID_Rule</t>
  </si>
  <si>
    <t>ID_Check</t>
  </si>
  <si>
    <t>Name</t>
  </si>
  <si>
    <t>P_Left</t>
  </si>
  <si>
    <t>P_Right</t>
  </si>
  <si>
    <t>Result</t>
  </si>
  <si>
    <t xml:space="preserve">   Не указано наименование отчитывающейся организации</t>
  </si>
  <si>
    <t xml:space="preserve">   Не указан почтовый адрес</t>
  </si>
  <si>
    <t xml:space="preserve">   Не указан код ОКУД</t>
  </si>
  <si>
    <t xml:space="preserve">   Не указан код ОКПО</t>
  </si>
  <si>
    <t xml:space="preserve">   Не указана должность лица, ответственного за предоставление стат.информации</t>
  </si>
  <si>
    <t xml:space="preserve">   Не указаны ФИО, ответственного за предоставление стат.информации</t>
  </si>
  <si>
    <t xml:space="preserve">   Не указан номер контактного телефона</t>
  </si>
  <si>
    <t xml:space="preserve">   Не указана дата составления документа</t>
  </si>
  <si>
    <t>Data_Adr</t>
  </si>
  <si>
    <t>Verificationcheck</t>
  </si>
  <si>
    <t>ID_Element</t>
  </si>
  <si>
    <t>Sorting</t>
  </si>
  <si>
    <t>Val</t>
  </si>
  <si>
    <t>Дата проведения проверки</t>
  </si>
  <si>
    <t>Результат проведения проверки: 0-не проводилась, 1-проводилась (ошибок нет), 2-проводилась (есть ошибки)</t>
  </si>
  <si>
    <t>P_FormName</t>
  </si>
  <si>
    <t xml:space="preserve">Наименование формы:  </t>
  </si>
  <si>
    <t>P_Name</t>
  </si>
  <si>
    <t>P_Adress</t>
  </si>
  <si>
    <t xml:space="preserve">Почтовый адрес:  </t>
  </si>
  <si>
    <t>P_OKUD</t>
  </si>
  <si>
    <t xml:space="preserve">Код формы по ОКУД:  </t>
  </si>
  <si>
    <t>P_OKPO</t>
  </si>
  <si>
    <t xml:space="preserve">Код отчитывающейся  организации по ОКПО:  </t>
  </si>
  <si>
    <t>Конец DATA_ADR</t>
  </si>
  <si>
    <t>Раздел 1 строка 01 = Раздел 1 сумма строк 02-06 по графе 3</t>
  </si>
  <si>
    <t>Раздел 1 строка 01 = Раздел 1 сумма строк 02-06 по графе 4</t>
  </si>
  <si>
    <t>Раздел 1 строка 01 = Раздел 1 сумма строк 02-06 по графе 5</t>
  </si>
  <si>
    <t>Раздел 1 строка 01 = Раздел 1 сумма строк 02-06 по графе 6</t>
  </si>
  <si>
    <t>Раздел 1 строка 01 = Раздел 1 сумма строк 02-06 по графе 7</t>
  </si>
  <si>
    <t>Раздел 1 строка 01 = Раздел 1 сумма строк 02-06 по графе 8</t>
  </si>
  <si>
    <t>Раздел 1 графа 4 = Раздел 1 сумма граф 5-8 по строке 01</t>
  </si>
  <si>
    <t>Раздел 1 графа 4 = Раздел 1 сумма граф 5-8 по строке 02</t>
  </si>
  <si>
    <t>Раздел 1 графа 4 = Раздел 1 сумма граф 5-8 по строке 03</t>
  </si>
  <si>
    <t>Раздел 1 графа 4 = Раздел 1 сумма граф 5-8 по строке 04</t>
  </si>
  <si>
    <t>Раздел 1 графа 4 = Раздел 1 сумма граф 5-8 по строке 05</t>
  </si>
  <si>
    <t>Раздел 1 графа 4 = Раздел 1 сумма граф 5-8 по строке 06</t>
  </si>
  <si>
    <t>Раздел 2 строка 01 = Раздел 2 сумма строк 02+04+05 по графе 3</t>
  </si>
  <si>
    <t>Раздел 2 строка 01 = Раздел 2 сумма строк 02+04+05 по графе 4</t>
  </si>
  <si>
    <t>Раздел 2 строка 01 = Раздел 2 сумма строк 02+04+05 по графе 5</t>
  </si>
  <si>
    <t>Раздел 2 строка 01 = Раздел 2 сумма строк 02+04+05 по графе 6</t>
  </si>
  <si>
    <t>Раздел 2 строка 01 = Раздел 2 сумма строк 02+04+05 по графе 7</t>
  </si>
  <si>
    <t>Раздел 2 строка 01 = Раздел 2 сумма строк 02+04+05 по графе 8</t>
  </si>
  <si>
    <t>Раздел 2 строка 01 = Раздел 2 сумма строк 02+04+05 по графе 9</t>
  </si>
  <si>
    <t>Раздел 2 строка 01 = Раздел 2 сумма строк 02+04+05 по графе 10</t>
  </si>
  <si>
    <t>Раздел 2 строка 02 &gt;= Раздел 2 строка 03 по графе 4</t>
  </si>
  <si>
    <t>Раздел 2 строка 02 &gt;= Раздел 2 строка 03 по графе 5</t>
  </si>
  <si>
    <t>Раздел 2 строка 02 &gt;= Раздел 2 строка 03 по графе 6</t>
  </si>
  <si>
    <t>Раздел 2 строка 02 &gt;= Раздел 2 строка 03 по графе 7</t>
  </si>
  <si>
    <t>Раздел 2 строка 02 &gt;= Раздел 2 строка 03 по графе 8</t>
  </si>
  <si>
    <t>Раздел 2 строка 02 &gt;= Раздел 2 строка 03 по графе 9</t>
  </si>
  <si>
    <t>Раздел 2 строка 02 &gt;= Раздел 2 строка 03 по графе 10</t>
  </si>
  <si>
    <t>Раздел 2 строка 02 &gt;= Раздел 2 строка 03 по графе 11</t>
  </si>
  <si>
    <t>Раздел 2 строка 02 &gt;= Раздел 2 строка 03 по графе 12</t>
  </si>
  <si>
    <t>Раздел 2 графа 4 = Раздел 2 сумма граф 5-8 по строке 01</t>
  </si>
  <si>
    <t>Раздел 2 графа 4 = Раздел 2 сумма граф 5-8 по строке 02</t>
  </si>
  <si>
    <t>Раздел 2 графа 4 = Раздел 2 сумма граф 5-8 по строке 03</t>
  </si>
  <si>
    <t>Раздел 2 графа 4 = Раздел 2 сумма граф 5-8 по строке 04</t>
  </si>
  <si>
    <t>Раздел 2 графа 4 = Раздел 2 сумма граф 5-8 по строке 05</t>
  </si>
  <si>
    <t>Раздел 3 графа 3 &gt;= Раздел 3 графа 4 по строке 01</t>
  </si>
  <si>
    <t>Раздел 3 графа 3 &gt;= Раздел 3 графа 4 по строке 02</t>
  </si>
  <si>
    <t>Раздел 3 графа 3 &gt;= Раздел 3 графа 4 по строке 03</t>
  </si>
  <si>
    <t>Раздел 3 графа 3 &gt;= Раздел 3 графа 4 по строке 04</t>
  </si>
  <si>
    <t>Раздел 3 графа 3 &gt;= Раздел 3 графа 4 по строке 05</t>
  </si>
  <si>
    <t>Раздел 3 графа 3 &gt;= Раздел 3 графа 4 по строке 06</t>
  </si>
  <si>
    <t>Раздел 3 графа 3 &gt;= Раздел 3 графа 4 по строке 07</t>
  </si>
  <si>
    <t>Раздел 3 графа 3 &gt;= Раздел 3 графа 4 по строке 08</t>
  </si>
  <si>
    <t>Раздел 3 графа 3 &gt;= Раздел 3 графа 4 по строке 09</t>
  </si>
  <si>
    <t>Раздел 3 графа 3 &gt;= Раздел 3 графа 4 по строке 10</t>
  </si>
  <si>
    <t>Раздел 3 графа 3 &gt;= Раздел 3 графа 4 по строке 11</t>
  </si>
  <si>
    <t>Раздел 3 графа 3 &gt;= Раздел 3 графа 4 по строке 12</t>
  </si>
  <si>
    <t>Раздел 3 графа 3 &gt;= Раздел 3 графа 4 по строке 13</t>
  </si>
  <si>
    <t>Раздел 3 графа 3 &gt;= Раздел 3 графа 4 по строке 14</t>
  </si>
  <si>
    <t>Раздел 3 графа 3 &gt;= Раздел 3 графа 4 по строке 15</t>
  </si>
  <si>
    <t>Раздел 3 графа 3 &gt;= Раздел 3 графа 4 по строке 16</t>
  </si>
  <si>
    <t>Раздел 3 графа 3 &gt;= Раздел 3 графа 4 по строке 17</t>
  </si>
  <si>
    <t>Раздел 3 графа 3 &gt;= Раздел 3 графа 4 по строке 18</t>
  </si>
  <si>
    <t>Раздел 3 графа 3 &gt;= Раздел 3 графа 4 по строке 19</t>
  </si>
  <si>
    <t>Раздел 3 графа 3 &gt;= Раздел 3 графа 4 по строке 20</t>
  </si>
  <si>
    <t>Раздел 3 графа 3 &gt;= Раздел 3 графа 4 по строке 21</t>
  </si>
  <si>
    <t>Раздел 3 графа 3 &gt;= Раздел 3 графа 4 по строке 22</t>
  </si>
  <si>
    <t>Раздел 3 графа 3 &gt;= Раздел 3 графа 4 по строке 23</t>
  </si>
  <si>
    <t>Раздел 3 графа 3 &gt;= Раздел 3 графа 4 по строке 24</t>
  </si>
  <si>
    <t>Раздел 3 графа 3 &gt;= Раздел 3 графа 4 по строке 25</t>
  </si>
  <si>
    <t>Раздел 3 графа 3 &gt;= Раздел 3 графа 4 по строке 26</t>
  </si>
  <si>
    <t>Раздел 3 графа 3 &gt;= Раздел 3 графа 4 по строке 27</t>
  </si>
  <si>
    <t>Раздел 3 графа 3 &gt;= Раздел 3 графа 4 по строке 28</t>
  </si>
  <si>
    <t>Раздел 3 графа 3 &gt;= Раздел 3 графа 4 по строке 29</t>
  </si>
  <si>
    <t>Раздел 3 графа 3 &gt;= Раздел 3 графа 4 по строке 30</t>
  </si>
  <si>
    <t>Раздел 3 графа 3 &gt;= Раздел 3 графа 4 по строке 31</t>
  </si>
  <si>
    <t>Раздел 3 графа 3 &gt;= Раздел 3 графа 4 по строке 32</t>
  </si>
  <si>
    <t>Раздел 3 графа 3 &gt;= Раздел 3 графа 4 по строке 33</t>
  </si>
  <si>
    <t>Раздел 4 строка 03 &gt;= Раздел 4 строка 04 по графе 3</t>
  </si>
  <si>
    <t>Раздел 4 строка 03 &gt;= Раздел 4 строка 04 по графе 4</t>
  </si>
  <si>
    <t>Раздел 4 строка 03 &gt;= Раздел 4 строка 04 по графе 5</t>
  </si>
  <si>
    <t>Раздел 4 строка 03 &gt;= Раздел 4 строка 06 по графе 3</t>
  </si>
  <si>
    <t>Раздел 4 строка 03 &gt;= Раздел 4 строка 06 по графе 4</t>
  </si>
  <si>
    <t>Раздел 4 строка 03 &gt;= Раздел 4 строка 06 по графе 5</t>
  </si>
  <si>
    <t>Раздел 4 графа 3 &gt;= Раздел 4 графа 4 по строке 03</t>
  </si>
  <si>
    <t>Раздел 4 графа 3 &gt;= Раздел 4 графа 4 по строке 04</t>
  </si>
  <si>
    <t>Раздел 4 графа 3 &gt;= Раздел 4 графа 4 по строке 06</t>
  </si>
  <si>
    <t>Раздел 4 графа 4 &gt;= Раздел 4 графа 5 по строке 03</t>
  </si>
  <si>
    <t>Раздел 4 графа 4 &gt;= Раздел 4 графа 5 по строке 04</t>
  </si>
  <si>
    <t>Раздел 4 графа 4 &gt;= Раздел 4 графа 5 по строке 06</t>
  </si>
  <si>
    <t>Конец T_Check</t>
  </si>
  <si>
    <t>Раздел 3 Если строка 05 &gt; 0, то Раздел 3 строка 06 &gt; 0 по графе 3</t>
  </si>
  <si>
    <t>Раздел 3 Если строка 05 &gt; 0, то Раздел 3 строка 06 &gt; 0 по графе 4</t>
  </si>
  <si>
    <t>Раздел 3 Если строка 06 &gt; 0, то Раздел 3 строка 05 &gt; 0 по графе 3</t>
  </si>
  <si>
    <t>Раздел 3 Если строка 06 &gt; 0, то Раздел 3 строка 05 &gt; 0 по графе 4</t>
  </si>
  <si>
    <t>Раздел 3 Если строка 10 &gt; 0, то Раздел 3 строка 11 &gt; 0 по графе 3</t>
  </si>
  <si>
    <t>Раздел 3 Если строка 10 &gt; 0, то Раздел 3 строка 11 &gt; 0 по графе 4</t>
  </si>
  <si>
    <t>Раздел 3 Если строка 11 &gt; 0, то Раздел 3 строка 10 &gt; 0 по графе 3</t>
  </si>
  <si>
    <t>Раздел 3 Если строка 11 &gt; 0, то Раздел 3 строка 10 &gt; 0 по графе 4</t>
  </si>
  <si>
    <t>Число кабинетов информатики</t>
  </si>
  <si>
    <t>Число недостающих кабинетов информатики</t>
  </si>
  <si>
    <t>Число персональных ЭВМ</t>
  </si>
  <si>
    <t>Число персональных ЭВМ в составе локальных вычислительных сетей (из стр. 03)</t>
  </si>
  <si>
    <t>Число персональных ЭВМ, подключенных к сети Интернет (из стр. 03)</t>
  </si>
  <si>
    <t>Число учреждений, имеющих адрес электронной почты</t>
  </si>
  <si>
    <t>Число учреждений, имеющих персональные ЭВМ</t>
  </si>
  <si>
    <t>Число учреждений, имеющих персональные ЭВМ, подключенные к сети Интернет</t>
  </si>
  <si>
    <t>Число учреждений, имеющих Web-сайт и Web-страницу в сети Интернет</t>
  </si>
  <si>
    <t>Раздел 3 графа 3 &gt;= Раздел 3 графа 4 по строке 34</t>
  </si>
  <si>
    <t>Раздел 3 Если строка 34 &gt; 0, то Раздел 3 строка 33 &gt; 0 по графе 4</t>
  </si>
  <si>
    <t>Раздел 3 Если строка 34 &gt; 0, то Раздел 3 строка 33 &gt; 0 по графе 3</t>
  </si>
  <si>
    <t>Раздел 3 Если строка 31 &gt; 0, то Раздел 3 строка 32 &gt; 0 по графе 3</t>
  </si>
  <si>
    <t>Раздел 3 Если строка 31 &gt; 0, то Раздел 3 строка 32 &gt; 0 по графе 4</t>
  </si>
  <si>
    <t>Раздел 3 Если строка 32 &gt; 0, то Раздел 3 строка 31 &gt; 0 по графе 3</t>
  </si>
  <si>
    <t>Раздел 3 Если строка 32 &gt; 0, то Раздел 3 строка 31 &gt; 0 по графе 4</t>
  </si>
  <si>
    <t>Раздел 3 Если строка 33 &gt; 0, то Раздел 3 строка 34 &gt; 0 по графе 3</t>
  </si>
  <si>
    <t>Раздел 3 Если строка 33 &gt; 0, то Раздел 3 строка 34 &gt; 0 по графе 4</t>
  </si>
  <si>
    <t>Раздел 3 Если строка 01 &gt; 0, то Раздел 3 строка 02 &gt; 0 по графе 3</t>
  </si>
  <si>
    <t>Раздел 3 Если строка 01 &gt; 0, то Раздел 3 строка 02 &gt; 0 по графе 4</t>
  </si>
  <si>
    <t>Раздел 3 Если строка 02 &gt; 0, то Раздел 3 строка 01 &gt; 0 по графе 3</t>
  </si>
  <si>
    <t>Раздел 3 Если строка 02 &gt; 0, то Раздел 3 строка 01 &gt; 0 по графе 4</t>
  </si>
  <si>
    <t>ЕСЛИ Графа 3 &gt;0, то графа 4 &gt;0 по строке 01</t>
  </si>
  <si>
    <t>ЕСЛИ Графа 3 &gt;0, то графа 4 &gt;0 по строке 02</t>
  </si>
  <si>
    <t>ЕСЛИ Графа 3 &gt;0, то графа 4 &gt;0 по строке 03</t>
  </si>
  <si>
    <t>ЕСЛИ Графа 3 &gt;0, то графа 4 &gt;0 по строке 04</t>
  </si>
  <si>
    <t>ЕСЛИ Графа 3 &gt;0, то графа 4 &gt;0 по строке 05</t>
  </si>
  <si>
    <t>ЕСЛИ Графа 3 &gt;0, то графа 4 &gt;0 по строке 06</t>
  </si>
  <si>
    <t>ЕСЛИ Графа 4 &gt;0, то графа 3 &gt;0 по строке 01</t>
  </si>
  <si>
    <t>ЕСЛИ Графа 4 &gt;0, то графа 3 &gt;0 по строке 02</t>
  </si>
  <si>
    <t>ЕСЛИ Графа 4 &gt;0, то графа 3 &gt;0 по строке 03</t>
  </si>
  <si>
    <t>ЕСЛИ Графа 4 &gt;0, то графа 3 &gt;0 по строке 04</t>
  </si>
  <si>
    <t>ЕСЛИ Графа 4 &gt;0, то графа 3 &gt;0 по строке 05</t>
  </si>
  <si>
    <t>ЕСЛИ Графа 4 &gt;0, то графа 3 &gt;0 по строке 06</t>
  </si>
  <si>
    <t xml:space="preserve">Наименование отчитывающейся организации:  </t>
  </si>
  <si>
    <t>Число учреждений,  имеющих локальные вычислительные сети (ед)</t>
  </si>
  <si>
    <t>Число переносных компьютеров (ноутбуков, планшетов) (ед) (из стр.03)</t>
  </si>
  <si>
    <t xml:space="preserve">   из них число учреждений, имеющих персональные ЭВМ в составе локальных
   вычислительных сетей (из стр. 10)</t>
  </si>
  <si>
    <t>Число учреждений, имеющих электронную библиотеку (ед)</t>
  </si>
  <si>
    <t>Число учреждений, реализующих образовательные программы с использованием дистанционных технологий (ед)</t>
  </si>
  <si>
    <t xml:space="preserve">   из них приобретены в отчетном году</t>
  </si>
  <si>
    <t>Из них используются
в учебных целях</t>
  </si>
  <si>
    <t>Раздел 2 строка 01 = Раздел 2 сумма строк 02+04+05 по графе 11</t>
  </si>
  <si>
    <t>Раздел 2 строка 01 = Раздел 2 сумма строк 02+04+05 по графе 12</t>
  </si>
  <si>
    <t>Раздел 2 строка 01 = Раздел 2 сумма строк 02+04+05 по графе 13</t>
  </si>
  <si>
    <t>Раздел 2 строка 01 = Раздел 2 сумма строк 02+04+05 по графе 14</t>
  </si>
  <si>
    <t>Раздел 2 строка 01 = Раздел 2 сумма строк 02+04+05 по графе 15</t>
  </si>
  <si>
    <t>Раздел 2 графа 4 = Раздел 2 сумма граф 9-13 по строке 01</t>
  </si>
  <si>
    <t>Раздел 2 графа 4 = Раздел 2 сумма граф 9-13 по строке 02</t>
  </si>
  <si>
    <t>Раздел 2 графа 4 = Раздел 2 сумма граф 9-13 по строке 04</t>
  </si>
  <si>
    <t>Раздел 2 графа 4 = Раздел 2 сумма граф 9-13 по строке 05</t>
  </si>
  <si>
    <t>Раздел 2 графа 4 = Раздел 2 сумма граф 9-12 по строке 03</t>
  </si>
  <si>
    <t>Раздел 2 графа 13 &gt;= Раздел 2 сумма граф 14+15 по строке 01</t>
  </si>
  <si>
    <t>Раздел 2 графа 13 &gt;= Раздел 2 сумма граф 14+15 по строке 04</t>
  </si>
  <si>
    <t>Раздел 2 графа 13 &gt;= Раздел 2 сумма граф 14+15 по строке 05</t>
  </si>
  <si>
    <t>Раздел 2 графа 13 &gt;= Раздел 2 сумма граф 14+15 по строке 02</t>
  </si>
  <si>
    <t>Раздел 3 графа 3 &gt;= Раздел 3 графа 4 по строке 35</t>
  </si>
  <si>
    <t>Раздел 4 строка 03 &gt;= Раздел 4 строка 07 по графе 3</t>
  </si>
  <si>
    <t>Раздел 4 строка 03 &gt;= Раздел 4 строка 07 по графе 4</t>
  </si>
  <si>
    <t>Раздел 4 строка 03 &gt;= Раздел 4 строка 07 по графе 5</t>
  </si>
  <si>
    <t>Раздел 4 строка 03 &gt;= Раздел 4 строка 08 по графе 3</t>
  </si>
  <si>
    <t>Раздел 4 строка 03 &gt;= Раздел 4 строка 08 по графе 4</t>
  </si>
  <si>
    <t>Раздел 4 строка 03 &gt;= Раздел 4 строка 08 по графе 5</t>
  </si>
  <si>
    <t>Раздел 4 графа 3 &gt;= Раздел 4 графа 4 по строке 07</t>
  </si>
  <si>
    <t>Раздел 4 графа 4 &gt;= Раздел 4 графа 5 по строке 07</t>
  </si>
  <si>
    <t>ЕСЛИ строка 06 графа 3 &gt;0, то строка 11 графа 3 &gt;0</t>
  </si>
  <si>
    <t>ЕСЛИ строка 11 графа 3 &gt;0, то строка 06 графа 3 &gt;0</t>
  </si>
  <si>
    <t>ЕСЛИ строка 03 графа 3 &gt;0, то строка 10 графа 3 &gt;0</t>
  </si>
  <si>
    <t>ЕСЛИ строка 10 графа 3 &gt;0, то строка 03 графа 3 &gt;0</t>
  </si>
  <si>
    <t>ЕСЛИ Раздел 3 строка 01 графа 03 &gt; 0, то раздел 2 строка 04 графа 03 &gt; 0</t>
  </si>
  <si>
    <t>ЕСЛИ Раздел 2 строка 04 графа 03 &gt; 0, то раздел 3 строка 01 графа 03 &gt; 0</t>
  </si>
  <si>
    <t>Число учреждений, разместивших на сайте нормативно закрепленный перечень сведений о своей деятельности (ед)</t>
  </si>
  <si>
    <t>Число ЭВМ с процессорами Pentium IV или выше  (из стр. 03)</t>
  </si>
  <si>
    <t>Раздел 3 строка 02 графа 3 &gt;= Раздел 3строка 03 графа 3</t>
  </si>
  <si>
    <t>Раздел 3 строка 02 графа 4 &gt;= Раздел 3строка 03 графа 4</t>
  </si>
  <si>
    <t>Раздел 3 строка 07 графа 3 &gt;= Раздел 3строка 08 графа 3</t>
  </si>
  <si>
    <t>Раздел 3 строка 07 графа4 &gt;= Раздел 3строка 08 графа 4</t>
  </si>
  <si>
    <t>Раздел 3 графа 3 &gt;= Раздел 3 графа 4 по строке 36</t>
  </si>
  <si>
    <t>Раздел 3 строка 32 графа 3 &gt;= Раздел 3 строка 31 графа 3</t>
  </si>
  <si>
    <t>Раздел 3 строка 32 графа 4 &gt;= Раздел 3 строка 31 графа 4</t>
  </si>
  <si>
    <t>Раздел 3 строка 34 графа 3 &gt;= Раздел 3 строка 33 графа 3</t>
  </si>
  <si>
    <t>Раздел 3 строка 34 графа 4 &gt;= Раздел 3 строка 33 графа 4</t>
  </si>
  <si>
    <t>Раздел 4 строка 03 &gt;= Раздел 4 строка 17 по графе 3</t>
  </si>
  <si>
    <t>Раздел 4 строка 03 &gt;= Раздел 4 строка 17 по графе 4</t>
  </si>
  <si>
    <t>Раздел 4 строка 03 &gt;= Раздел 4 строка 17 по графе 5</t>
  </si>
  <si>
    <t>Раздел 4 строка 10 &gt;= Раздел 4 строка 11 по графе 3</t>
  </si>
  <si>
    <t>Раздел 4 строка 10 &gt;= Раздел 4 строка 12 по графе 3</t>
  </si>
  <si>
    <t>Раздел 4 строка 13 &gt;= Раздел 4 строка 16 по графе 3</t>
  </si>
  <si>
    <t>Раздел 4 графа 3 &gt;= Раздел 4 графа 4 по строке 08</t>
  </si>
  <si>
    <t>Раздел 4 графа 3 &gt;= Раздел 4 графа 4 по строке 17</t>
  </si>
  <si>
    <t>Раздел 4 графа 4 &gt;= Раздел 4 графа 5 по строке 08</t>
  </si>
  <si>
    <t>Раздел 4 графа 4 &gt;= Раздел 4 графа 5 по строке 17</t>
  </si>
  <si>
    <t>ЕСЛИ строка 8 графа 3 &gt;0, то строка 12 графа 3 &gt;0</t>
  </si>
  <si>
    <t>ЕСЛИ строка 12 графа 3 &gt;0, то строка 8 графа 3 &gt;0</t>
  </si>
  <si>
    <t>Раздел 5 строка 01 = Раздел 5 сумма строк 02+06 по графе 3</t>
  </si>
  <si>
    <t>Раздел 5 строка 06 = Раздел 5 сумма строк 07+08+09+10 по графе 3</t>
  </si>
  <si>
    <t>Раздел 5 строка 06 &gt;= Раздел 5 строка 11 по графе 3</t>
  </si>
  <si>
    <t>Раздел 6 строка 01 = Раздел 6 сумма строк 02+06+13+17 по графе 3</t>
  </si>
  <si>
    <t>Раздел 6 строка 01 = Раздел 6 сумма строк 02+06+13+17 по графе 4</t>
  </si>
  <si>
    <t>Раздел 6 строка 02 = Раздел 6 сумма строк 03+04+05 по графе 3</t>
  </si>
  <si>
    <t>Раздел 6 строка 02 = Раздел 6 сумма строк 03+04+05 по графе 4</t>
  </si>
  <si>
    <t>Раздел 6 строка 06 = Раздел 6 сумма строк 07+08+09+10+11+12 по графе 3</t>
  </si>
  <si>
    <t>Раздел 6 строка 06 = Раздел 6 сумма строк 07+08+09+10+11+12 по графе 4</t>
  </si>
  <si>
    <t>Раздел 6 строка 13 = Раздел 6 сумма строк 14+15+16 по графе 3</t>
  </si>
  <si>
    <t>Раздел 6 строка 13 = Раздел 6 сумма строк 14+15+16 по графе 4</t>
  </si>
  <si>
    <t>Раздел 6 строка 18 = Раздел 6 сумма строк 19+20+21+22 по графе 3</t>
  </si>
  <si>
    <t>Раздел 6 строка 18 = Раздел 6 сумма строк 19+20+21+22 по графе 4</t>
  </si>
  <si>
    <t>Раздел 6 строка 02 графа 3 &gt;= Раздел 6 строка 26 по графе 3</t>
  </si>
  <si>
    <t>Раздел 7 строка 01 = Раздел 7 сумма строк 02+04+07+08 по графе 3</t>
  </si>
  <si>
    <t>Раздел 7 строка 01 = Раздел 7 сумма строк 02+04+07+08 по графе 4</t>
  </si>
  <si>
    <t>Раздел 7 строка 01 = Раздел 7 сумма строк 02+04+07+08 по графе 5</t>
  </si>
  <si>
    <t>Раздел 7 строка 01 = Раздел 7 сумма строк 02+04+07+08 по графе 6</t>
  </si>
  <si>
    <t>Раздел 7 строка 02 &gt;= Раздел 7 строка 03 по графе 3</t>
  </si>
  <si>
    <t>Раздел 7 строка 02 &gt;= Раздел 7 строка 03 по графе 4</t>
  </si>
  <si>
    <t>Раздел 7 строка 02 &gt;= Раздел 7 строка 03 по графе 5</t>
  </si>
  <si>
    <t>Раздел 7 строка 02 &gt;= Раздел 7 строка 03 по графе 6</t>
  </si>
  <si>
    <t>Раздел 7 строка 04 &gt;= Раздел 7 строка 05 по графе 3</t>
  </si>
  <si>
    <t>Раздел 7 строка 04 &gt;= Раздел 7 строка 05 по графе 4</t>
  </si>
  <si>
    <t>Раздел 7 строка 04 &gt;= Раздел 7 строка 05 по графе 5</t>
  </si>
  <si>
    <t>Раздел 7 строка 04 &gt;= Раздел 7 строка 05 по графе 6</t>
  </si>
  <si>
    <t>Раздел 7 строка 04 &gt;= Раздел 7 строка 06 по графе 3</t>
  </si>
  <si>
    <t>Раздел 7 строка 04 &gt;= Раздел 7 строка 06 по графе 4</t>
  </si>
  <si>
    <t>Раздел 7 строка 04 &gt;= Раздел 7 строка 06 по графе 5</t>
  </si>
  <si>
    <t>Раздел 7 строка 04 &gt;= Раздел 7 строка 06 по графе 6</t>
  </si>
  <si>
    <t>Раздел 5 строка 06 графа 3 + Раздел 6 строка 23 - Раздел 6строка 24 = Раздел 6 строка 01 графа 4 + Раздел 6 строка 18 по графе 4</t>
  </si>
  <si>
    <t>Раздел 5 строка 02 = Раздел 5 сумма строк 03+04+05 по графе 3</t>
  </si>
  <si>
    <t>Раздел 6 строка 02 графа 3 + Раздел 6 строка 02 графа 4 &gt;= Раздел 7 строка 01 графа 3 + Раздел 7 строка 01 графа 4</t>
  </si>
  <si>
    <t>Раздел 7 строка 04 &gt;= Раздел 7 сумма строк 05+06 по графе 3</t>
  </si>
  <si>
    <t>Раздел 7 строка 04 &gt;= Раздел 7 сумма строк 05+06 по графе 4</t>
  </si>
  <si>
    <t>Раздел 7 строка 04 &gt;= Раздел 7 сумма строк 05+06 по графе 5</t>
  </si>
  <si>
    <t>Раздел 7 строка 04 &gt;= Раздел 7 сумма строк 05+06 по графе 6</t>
  </si>
  <si>
    <t>Раздел 7 ЕСЛИ графа 3 &gt; 0, то графа 5 &gt; 0 по строке 01</t>
  </si>
  <si>
    <t>Раздел 7 ЕСЛИ графа 3 &gt; 0, то графа 5 &gt; 0 по строке 02</t>
  </si>
  <si>
    <t>Раздел 7 ЕСЛИ графа 3 &gt; 0, то графа 5 &gt; 0 по строке 03</t>
  </si>
  <si>
    <t>Раздел 7 ЕСЛИ графа 3 &gt; 0, то графа 5 &gt; 0 по строке 04</t>
  </si>
  <si>
    <t>Раздел 7 ЕСЛИ графа 3 &gt; 0, то графа 5 &gt; 0 по строке 05</t>
  </si>
  <si>
    <t>Раздел 7 ЕСЛИ графа 3 &gt; 0, то графа 5 &gt; 0 по строке 06</t>
  </si>
  <si>
    <t>Раздел 7 ЕСЛИ графа 3 &gt; 0, то графа 5 &gt; 0 по строке 07</t>
  </si>
  <si>
    <t>Раздел 7 ЕСЛИ графа 3 &gt; 0, то графа 5 &gt; 0 по строке 08</t>
  </si>
  <si>
    <t>Раздел 7 ЕСЛИ графа 4 &gt; 0, то графа 6 &gt; 0 по строке 01</t>
  </si>
  <si>
    <t>Раздел 7 ЕСЛИ графа 4 &gt; 0, то графа 6 &gt; 0 по строке 02</t>
  </si>
  <si>
    <t>Раздел 7 ЕСЛИ графа 4 &gt; 0, то графа 6 &gt; 0 по строке 03</t>
  </si>
  <si>
    <t>Раздел 7 ЕСЛИ графа 4 &gt; 0, то графа 6 &gt; 0 по строке 04</t>
  </si>
  <si>
    <t>Раздел 7 ЕСЛИ графа 4 &gt; 0, то графа 6 &gt; 0 по строке 05</t>
  </si>
  <si>
    <t>Раздел 7 ЕСЛИ графа 4 &gt; 0, то графа 6 &gt; 0 по строке 06</t>
  </si>
  <si>
    <t>Раздел 7 ЕСЛИ графа 4 &gt; 0, то графа 6 &gt; 0 по строке 07</t>
  </si>
  <si>
    <t>Раздел 7 ЕСЛИ графа 4 &gt; 0, то графа 6 &gt; 0 по строке 08</t>
  </si>
  <si>
    <t>Раздел 7 ЕСЛИ графа 5 &gt; 0, то графа 3 &gt; 0 по строке 01</t>
  </si>
  <si>
    <t>Раздел 7 ЕСЛИ графа 5 &gt; 0, то графа 3 &gt; 0 по строке 02</t>
  </si>
  <si>
    <t>Раздел 7 ЕСЛИ графа 5 &gt; 0, то графа 3 &gt; 0 по строке 03</t>
  </si>
  <si>
    <t>Раздел 7 ЕСЛИ графа 5 &gt; 0, то графа 3 &gt; 0 по строке 04</t>
  </si>
  <si>
    <t>Раздел 7 ЕСЛИ графа 5 &gt; 0, то графа 3 &gt; 0 по строке 05</t>
  </si>
  <si>
    <t>Раздел 7 ЕСЛИ графа 5 &gt; 0, то графа 3 &gt; 0 по строке 06</t>
  </si>
  <si>
    <t>Раздел 7 ЕСЛИ графа 5 &gt; 0, то графа 3 &gt; 0 по строке 07</t>
  </si>
  <si>
    <t>Раздел 7 ЕСЛИ графа 5 &gt; 0, то графа 3 &gt; 0 по строке 08</t>
  </si>
  <si>
    <t>Раздел 7 ЕСЛИ графа 6 &gt; 0, то графа 4 &gt; 0 по строке 01</t>
  </si>
  <si>
    <t>Раздел 7 ЕСЛИ графа 6 &gt; 0, то графа 4 &gt; 0 по строке 02</t>
  </si>
  <si>
    <t>Раздел 7 ЕСЛИ графа 6 &gt; 0, то графа 4 &gt; 0 по строке 03</t>
  </si>
  <si>
    <t>Раздел 7 ЕСЛИ графа 6 &gt; 0, то графа 4 &gt; 0 по строке 04</t>
  </si>
  <si>
    <t>Раздел 7 ЕСЛИ графа 6 &gt; 0, то графа 4 &gt; 0 по строке 05</t>
  </si>
  <si>
    <t>Раздел 7 ЕСЛИ графа 6 &gt; 0, то графа 4 &gt; 0 по строке 06</t>
  </si>
  <si>
    <t>Раздел 7 ЕСЛИ графа 6 &gt; 0, то графа 4 &gt; 0 по строке 07</t>
  </si>
  <si>
    <t>Раздел 7 ЕСЛИ графа 6 &gt; 0, то графа 4 &gt; 0 по строке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</si>
</sst>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8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3" fontId="2" fillId="2" borderId="1" xfId="0" applyNumberFormat="1" applyFont="1" applyFill="1" applyBorder="1" applyAlignment="1" applyProtection="1">
      <alignment horizontal="right" wrapText="1"/>
      <protection locked="0"/>
    </xf>
    <xf numFmtId="3" fontId="2" fillId="0" borderId="1" xfId="0" applyNumberFormat="1" applyFont="1" applyFill="1" applyBorder="1" applyAlignment="1" applyProtection="1">
      <alignment horizontal="right" wrapText="1"/>
    </xf>
    <xf numFmtId="0" fontId="5" fillId="3" borderId="0" xfId="0" applyFont="1" applyFill="1" applyProtection="1">
      <protection hidden="1"/>
    </xf>
    <xf numFmtId="0" fontId="6" fillId="3" borderId="0" xfId="0" applyFont="1" applyFill="1" applyProtection="1">
      <protection hidden="1"/>
    </xf>
    <xf numFmtId="0" fontId="5" fillId="4" borderId="0" xfId="0" applyFont="1" applyFill="1" applyProtection="1">
      <protection hidden="1"/>
    </xf>
    <xf numFmtId="0" fontId="1" fillId="5" borderId="0" xfId="0" applyFont="1" applyFill="1"/>
    <xf numFmtId="3" fontId="1" fillId="5" borderId="0" xfId="0" applyNumberFormat="1" applyFont="1" applyFill="1"/>
    <xf numFmtId="0" fontId="7" fillId="3" borderId="0" xfId="0" applyFont="1" applyFill="1" applyProtection="1">
      <protection hidden="1"/>
    </xf>
    <xf numFmtId="0" fontId="0" fillId="3" borderId="0" xfId="0" applyFill="1"/>
    <xf numFmtId="0" fontId="4" fillId="4" borderId="0" xfId="0" applyFont="1" applyFill="1" applyProtection="1">
      <protection hidden="1"/>
    </xf>
    <xf numFmtId="0" fontId="1" fillId="0" borderId="0" xfId="0" applyFont="1" applyAlignment="1" applyProtection="1">
      <alignment horizontal="left" vertical="center"/>
    </xf>
    <xf numFmtId="14" fontId="0" fillId="0" borderId="0" xfId="0" applyNumberFormat="1"/>
    <xf numFmtId="0" fontId="4" fillId="0" borderId="0" xfId="0" applyFont="1"/>
    <xf numFmtId="0" fontId="6" fillId="0" borderId="0" xfId="0" applyFont="1"/>
    <xf numFmtId="0" fontId="0" fillId="5" borderId="0" xfId="0" applyFill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R37"/>
  <sheetViews>
    <sheetView showGridLines="0" tabSelected="1" topLeftCell="A17" workbookViewId="0">
      <selection activeCell="A43" sqref="A43"/>
    </sheetView>
  </sheetViews>
  <sheetFormatPr defaultRowHeight="12.75" x14ac:dyDescent="0.2"/>
  <cols>
    <col min="1" max="1" width="84.83203125" style="1" bestFit="1" customWidth="1"/>
    <col min="2" max="14" width="2.83203125" style="1" hidden="1" customWidth="1"/>
    <col min="15" max="15" width="7.5" style="1" bestFit="1" customWidth="1"/>
    <col min="16" max="18" width="15.83203125" style="1" customWidth="1"/>
    <col min="19" max="16384" width="9.33203125" style="1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ht="19.5" hidden="1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</row>
    <row r="17" spans="1:18" x14ac:dyDescent="0.2">
      <c r="A17" s="24" t="s">
        <v>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1:18" ht="30" customHeight="1" x14ac:dyDescent="0.2">
      <c r="A18" s="22" t="s">
        <v>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2" t="s">
        <v>1</v>
      </c>
      <c r="P18" s="22" t="s">
        <v>3</v>
      </c>
      <c r="Q18" s="22" t="s">
        <v>170</v>
      </c>
      <c r="R18" s="22"/>
    </row>
    <row r="19" spans="1:18" ht="38.25" x14ac:dyDescent="0.2">
      <c r="A19" s="2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2"/>
      <c r="P19" s="22"/>
      <c r="Q19" s="2" t="s">
        <v>2</v>
      </c>
      <c r="R19" s="2" t="s">
        <v>4</v>
      </c>
    </row>
    <row r="20" spans="1:18" x14ac:dyDescent="0.2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15.75" x14ac:dyDescent="0.25">
      <c r="A21" s="6" t="s">
        <v>129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4">
        <v>1</v>
      </c>
      <c r="P21" s="7">
        <v>3</v>
      </c>
      <c r="Q21" s="8"/>
      <c r="R21" s="8"/>
    </row>
    <row r="22" spans="1:18" ht="15.75" x14ac:dyDescent="0.25">
      <c r="A22" s="6" t="s">
        <v>130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">
        <v>2</v>
      </c>
      <c r="P22" s="7">
        <v>0</v>
      </c>
      <c r="Q22" s="8"/>
      <c r="R22" s="8"/>
    </row>
    <row r="23" spans="1:18" ht="15.75" x14ac:dyDescent="0.25">
      <c r="A23" s="6" t="s">
        <v>131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4">
        <v>3</v>
      </c>
      <c r="P23" s="7">
        <v>157</v>
      </c>
      <c r="Q23" s="7">
        <v>115</v>
      </c>
      <c r="R23" s="7">
        <v>41</v>
      </c>
    </row>
    <row r="24" spans="1:18" ht="15.75" x14ac:dyDescent="0.25">
      <c r="A24" s="3" t="s">
        <v>169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4">
        <v>4</v>
      </c>
      <c r="P24" s="7">
        <v>2</v>
      </c>
      <c r="Q24" s="7">
        <v>1</v>
      </c>
      <c r="R24" s="7">
        <v>0</v>
      </c>
    </row>
    <row r="25" spans="1:18" ht="15.75" x14ac:dyDescent="0.25">
      <c r="A25" s="3" t="s">
        <v>164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4">
        <v>5</v>
      </c>
      <c r="P25" s="7">
        <v>1</v>
      </c>
      <c r="Q25" s="8"/>
      <c r="R25" s="8"/>
    </row>
    <row r="26" spans="1:18" ht="15.75" x14ac:dyDescent="0.25">
      <c r="A26" s="6" t="s">
        <v>132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4">
        <v>6</v>
      </c>
      <c r="P26" s="7">
        <v>77</v>
      </c>
      <c r="Q26" s="7">
        <v>49</v>
      </c>
      <c r="R26" s="7">
        <v>28</v>
      </c>
    </row>
    <row r="27" spans="1:18" ht="15.75" x14ac:dyDescent="0.25">
      <c r="A27" s="6" t="s">
        <v>165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4">
        <v>7</v>
      </c>
      <c r="P27" s="7">
        <v>24</v>
      </c>
      <c r="Q27" s="7">
        <v>23</v>
      </c>
      <c r="R27" s="7">
        <v>0</v>
      </c>
    </row>
    <row r="28" spans="1:18" ht="15.75" x14ac:dyDescent="0.25">
      <c r="A28" s="6" t="s">
        <v>133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4">
        <v>8</v>
      </c>
      <c r="P28" s="7">
        <v>66</v>
      </c>
      <c r="Q28" s="7">
        <v>38</v>
      </c>
      <c r="R28" s="7">
        <v>28</v>
      </c>
    </row>
    <row r="29" spans="1:18" ht="15.75" x14ac:dyDescent="0.25">
      <c r="A29" s="6" t="s">
        <v>134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4">
        <v>9</v>
      </c>
      <c r="P29" s="7">
        <v>1</v>
      </c>
      <c r="Q29" s="8"/>
      <c r="R29" s="8"/>
    </row>
    <row r="30" spans="1:18" ht="15.75" x14ac:dyDescent="0.25">
      <c r="A30" s="6" t="s">
        <v>135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4">
        <v>10</v>
      </c>
      <c r="P30" s="7">
        <v>1</v>
      </c>
      <c r="Q30" s="8"/>
      <c r="R30" s="8"/>
    </row>
    <row r="31" spans="1:18" ht="25.5" x14ac:dyDescent="0.25">
      <c r="A31" s="6" t="s">
        <v>166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4">
        <v>11</v>
      </c>
      <c r="P31" s="7">
        <v>1</v>
      </c>
      <c r="Q31" s="8"/>
      <c r="R31" s="8"/>
    </row>
    <row r="32" spans="1:18" ht="15.75" x14ac:dyDescent="0.25">
      <c r="A32" s="6" t="s">
        <v>136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4">
        <v>12</v>
      </c>
      <c r="P32" s="7">
        <v>1</v>
      </c>
      <c r="Q32" s="8"/>
      <c r="R32" s="8"/>
    </row>
    <row r="33" spans="1:18" ht="15.75" x14ac:dyDescent="0.25">
      <c r="A33" s="6" t="s">
        <v>137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4">
        <v>13</v>
      </c>
      <c r="P33" s="7">
        <v>1</v>
      </c>
      <c r="Q33" s="8"/>
      <c r="R33" s="8"/>
    </row>
    <row r="34" spans="1:18" ht="15.75" x14ac:dyDescent="0.25">
      <c r="A34" s="6" t="s">
        <v>167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4">
        <v>14</v>
      </c>
      <c r="P34" s="7">
        <v>0</v>
      </c>
      <c r="Q34" s="8"/>
      <c r="R34" s="8"/>
    </row>
    <row r="35" spans="1:18" ht="25.5" x14ac:dyDescent="0.25">
      <c r="A35" s="6" t="s">
        <v>168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4">
        <v>15</v>
      </c>
      <c r="P35" s="7">
        <v>0</v>
      </c>
      <c r="Q35" s="8"/>
      <c r="R35" s="8"/>
    </row>
    <row r="36" spans="1:18" ht="25.5" x14ac:dyDescent="0.25">
      <c r="A36" s="6" t="s">
        <v>200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4">
        <v>16</v>
      </c>
      <c r="P36" s="7">
        <v>1</v>
      </c>
      <c r="Q36" s="8"/>
      <c r="R36" s="8"/>
    </row>
    <row r="37" spans="1:18" ht="15.75" x14ac:dyDescent="0.25">
      <c r="A37" s="6" t="s">
        <v>201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4">
        <v>17</v>
      </c>
      <c r="P37" s="7">
        <v>157</v>
      </c>
      <c r="Q37" s="7">
        <v>115</v>
      </c>
      <c r="R37" s="7">
        <v>41</v>
      </c>
    </row>
  </sheetData>
  <mergeCells count="6">
    <mergeCell ref="A16:R16"/>
    <mergeCell ref="A17:R17"/>
    <mergeCell ref="A18:A19"/>
    <mergeCell ref="O18:O19"/>
    <mergeCell ref="P18:P19"/>
    <mergeCell ref="Q18:R18"/>
  </mergeCells>
  <phoneticPr fontId="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Q21:R22 Q25:R25 Q29:R36">
      <formula1>0</formula1>
      <formula2>999999999999</formula2>
    </dataValidation>
    <dataValidation type="whole" allowBlank="1" showInputMessage="1" showErrorMessage="1" errorTitle="Ошибка ввода" error="Попытка ввсети: данные отличные от числовых; данные отличные от целочисленных; отрицательное число" sqref="P21:P37 Q23:R24 Q26:R28 Q37:R37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P259"/>
  <sheetViews>
    <sheetView topLeftCell="A235" workbookViewId="0">
      <selection activeCell="H3" sqref="H3"/>
    </sheetView>
  </sheetViews>
  <sheetFormatPr defaultRowHeight="12.75" x14ac:dyDescent="0.2"/>
  <cols>
    <col min="5" max="5" width="71" customWidth="1"/>
    <col min="6" max="6" width="6.83203125" bestFit="1" customWidth="1"/>
    <col min="7" max="7" width="8.1640625" bestFit="1" customWidth="1"/>
    <col min="10" max="10" width="19.33203125" bestFit="1" customWidth="1"/>
    <col min="11" max="11" width="8.1640625" bestFit="1" customWidth="1"/>
    <col min="12" max="12" width="27.1640625" customWidth="1"/>
    <col min="13" max="13" width="22.1640625" customWidth="1"/>
    <col min="14" max="14" width="10.5" customWidth="1"/>
    <col min="15" max="15" width="26.83203125" bestFit="1" customWidth="1"/>
  </cols>
  <sheetData>
    <row r="1" spans="1:16" x14ac:dyDescent="0.2">
      <c r="A1" s="9" t="s">
        <v>7</v>
      </c>
      <c r="B1" s="10"/>
      <c r="C1" s="10"/>
      <c r="D1" s="9"/>
      <c r="E1" s="10"/>
      <c r="F1" s="10"/>
      <c r="G1" s="10"/>
      <c r="H1" s="10"/>
      <c r="J1" s="14" t="s">
        <v>24</v>
      </c>
      <c r="K1" s="14"/>
      <c r="L1" s="15"/>
      <c r="M1" s="15"/>
      <c r="O1" s="14" t="s">
        <v>25</v>
      </c>
      <c r="P1" s="15"/>
    </row>
    <row r="2" spans="1:16" x14ac:dyDescent="0.2">
      <c r="A2" s="11" t="s">
        <v>8</v>
      </c>
      <c r="B2" s="11" t="s">
        <v>9</v>
      </c>
      <c r="C2" s="11" t="s">
        <v>10</v>
      </c>
      <c r="D2" s="11" t="s">
        <v>11</v>
      </c>
      <c r="E2" s="11" t="s">
        <v>12</v>
      </c>
      <c r="F2" s="11" t="s">
        <v>13</v>
      </c>
      <c r="G2" s="11" t="s">
        <v>14</v>
      </c>
      <c r="H2" s="11" t="s">
        <v>15</v>
      </c>
      <c r="J2" s="16" t="s">
        <v>26</v>
      </c>
      <c r="K2" s="16" t="s">
        <v>27</v>
      </c>
      <c r="L2" s="16" t="s">
        <v>12</v>
      </c>
      <c r="M2" s="16" t="s">
        <v>28</v>
      </c>
      <c r="O2" s="17" t="s">
        <v>29</v>
      </c>
      <c r="P2" s="17" t="s">
        <v>30</v>
      </c>
    </row>
    <row r="3" spans="1:16" x14ac:dyDescent="0.2">
      <c r="A3" s="12" t="e">
        <f>P_3</f>
        <v>#REF!</v>
      </c>
      <c r="B3" s="12">
        <v>0</v>
      </c>
      <c r="C3" s="12">
        <v>0</v>
      </c>
      <c r="D3" s="12">
        <v>0</v>
      </c>
      <c r="E3" s="12" t="e">
        <f>CONCATENATE("Количество ошибок в документе: ",H3)</f>
        <v>#REF!</v>
      </c>
      <c r="F3" s="12"/>
      <c r="G3" s="12"/>
      <c r="H3" s="13" t="e">
        <f>SUM(H4:H11,H12,H37,H82,H147,H184,H189,H201,H254)</f>
        <v>#REF!</v>
      </c>
      <c r="J3" s="1" t="s">
        <v>31</v>
      </c>
      <c r="K3" s="1">
        <v>1</v>
      </c>
      <c r="L3" s="1" t="s">
        <v>32</v>
      </c>
      <c r="M3" s="1" t="s">
        <v>6</v>
      </c>
    </row>
    <row r="4" spans="1:16" x14ac:dyDescent="0.2">
      <c r="A4" t="e">
        <f t="shared" ref="A4:A36" si="0">P_3</f>
        <v>#REF!</v>
      </c>
      <c r="B4" s="1">
        <v>0</v>
      </c>
      <c r="C4" s="1">
        <v>1</v>
      </c>
      <c r="D4" s="1">
        <v>1</v>
      </c>
      <c r="E4" s="1" t="s">
        <v>16</v>
      </c>
      <c r="H4" s="1" t="e">
        <f>IF(LEN(P_1)&lt;&gt;0,0,1)</f>
        <v>#REF!</v>
      </c>
      <c r="J4" s="1" t="s">
        <v>33</v>
      </c>
      <c r="K4" s="1">
        <v>2</v>
      </c>
      <c r="L4" s="1" t="s">
        <v>163</v>
      </c>
      <c r="M4" s="1" t="e">
        <f>IF(P_1=0,"Нет данных",P_1)</f>
        <v>#REF!</v>
      </c>
      <c r="O4" s="18">
        <f ca="1">TODAY()</f>
        <v>41752</v>
      </c>
      <c r="P4">
        <v>0</v>
      </c>
    </row>
    <row r="5" spans="1:16" x14ac:dyDescent="0.2">
      <c r="A5" t="e">
        <f t="shared" si="0"/>
        <v>#REF!</v>
      </c>
      <c r="B5" s="1">
        <v>0</v>
      </c>
      <c r="C5" s="1">
        <v>2</v>
      </c>
      <c r="D5" s="1">
        <v>2</v>
      </c>
      <c r="E5" s="1" t="s">
        <v>17</v>
      </c>
      <c r="H5" s="1" t="e">
        <f>IF(LEN(P_2)&lt;&gt;0,0,1)</f>
        <v>#REF!</v>
      </c>
      <c r="J5" s="1" t="s">
        <v>34</v>
      </c>
      <c r="K5" s="1">
        <v>3</v>
      </c>
      <c r="L5" s="1" t="s">
        <v>35</v>
      </c>
      <c r="M5" s="1" t="e">
        <f>IF(P_2=0,"Нет данных",P_2)</f>
        <v>#REF!</v>
      </c>
    </row>
    <row r="6" spans="1:16" x14ac:dyDescent="0.2">
      <c r="A6" t="e">
        <f t="shared" si="0"/>
        <v>#REF!</v>
      </c>
      <c r="B6" s="1">
        <v>0</v>
      </c>
      <c r="C6" s="1">
        <v>3</v>
      </c>
      <c r="D6" s="1">
        <v>3</v>
      </c>
      <c r="E6" s="1" t="s">
        <v>18</v>
      </c>
      <c r="H6" s="1" t="e">
        <f>IF(LEN(P_3)&lt;&gt;0,0,1)</f>
        <v>#REF!</v>
      </c>
      <c r="J6" s="1" t="s">
        <v>36</v>
      </c>
      <c r="K6" s="1">
        <v>4</v>
      </c>
      <c r="L6" s="1" t="s">
        <v>37</v>
      </c>
      <c r="M6" s="1" t="e">
        <f>TEXT(P_3,"0000000")</f>
        <v>#REF!</v>
      </c>
    </row>
    <row r="7" spans="1:16" x14ac:dyDescent="0.2">
      <c r="A7" t="e">
        <f t="shared" si="0"/>
        <v>#REF!</v>
      </c>
      <c r="B7" s="1">
        <v>0</v>
      </c>
      <c r="C7" s="1">
        <v>4</v>
      </c>
      <c r="D7" s="1">
        <v>4</v>
      </c>
      <c r="E7" s="1" t="s">
        <v>19</v>
      </c>
      <c r="H7" s="1" t="e">
        <f>IF(LEN(P_4)&lt;&gt;0,0,1)</f>
        <v>#REF!</v>
      </c>
      <c r="J7" s="1" t="s">
        <v>38</v>
      </c>
      <c r="K7" s="1">
        <v>5</v>
      </c>
      <c r="L7" s="1" t="s">
        <v>39</v>
      </c>
      <c r="M7" s="1" t="e">
        <f>IF(P_4=0,"Нет данных",P_4)</f>
        <v>#REF!</v>
      </c>
    </row>
    <row r="8" spans="1:16" x14ac:dyDescent="0.2">
      <c r="A8" t="e">
        <f t="shared" si="0"/>
        <v>#REF!</v>
      </c>
      <c r="B8" s="1">
        <v>0</v>
      </c>
      <c r="C8" s="1">
        <v>5</v>
      </c>
      <c r="D8" s="1">
        <v>5</v>
      </c>
      <c r="E8" s="1" t="s">
        <v>20</v>
      </c>
      <c r="H8" s="1" t="e">
        <f>IF(LEN(R_1)&lt;&gt;0,0,1)</f>
        <v>#REF!</v>
      </c>
      <c r="J8" s="19" t="s">
        <v>40</v>
      </c>
      <c r="K8" s="20"/>
      <c r="L8" s="20"/>
      <c r="M8" s="20"/>
    </row>
    <row r="9" spans="1:16" x14ac:dyDescent="0.2">
      <c r="A9" t="e">
        <f t="shared" si="0"/>
        <v>#REF!</v>
      </c>
      <c r="B9" s="1">
        <v>0</v>
      </c>
      <c r="C9" s="1">
        <v>6</v>
      </c>
      <c r="D9" s="1">
        <v>6</v>
      </c>
      <c r="E9" s="1" t="s">
        <v>21</v>
      </c>
      <c r="H9" s="1" t="e">
        <f>IF(LEN(R_2)&lt;&gt;0,0,1)</f>
        <v>#REF!</v>
      </c>
    </row>
    <row r="10" spans="1:16" x14ac:dyDescent="0.2">
      <c r="A10" t="e">
        <f t="shared" si="0"/>
        <v>#REF!</v>
      </c>
      <c r="B10" s="1">
        <v>0</v>
      </c>
      <c r="C10" s="1">
        <v>7</v>
      </c>
      <c r="D10" s="1">
        <v>7</v>
      </c>
      <c r="E10" s="1" t="s">
        <v>22</v>
      </c>
      <c r="H10" s="1" t="e">
        <f>IF(LEN(R_3)&lt;&gt;0,0,1)</f>
        <v>#REF!</v>
      </c>
    </row>
    <row r="11" spans="1:16" x14ac:dyDescent="0.2">
      <c r="A11" t="e">
        <f t="shared" si="0"/>
        <v>#REF!</v>
      </c>
      <c r="B11" s="1">
        <v>0</v>
      </c>
      <c r="C11" s="1">
        <v>8</v>
      </c>
      <c r="D11" s="1">
        <v>8</v>
      </c>
      <c r="E11" s="1" t="s">
        <v>23</v>
      </c>
      <c r="H11" s="1" t="e">
        <f>IF(LEN(R_4)&lt;&gt;0,0,1)</f>
        <v>#REF!</v>
      </c>
    </row>
    <row r="12" spans="1:16" x14ac:dyDescent="0.2">
      <c r="A12" s="12" t="e">
        <f>P_3</f>
        <v>#REF!</v>
      </c>
      <c r="B12" s="12">
        <v>1</v>
      </c>
      <c r="C12" s="12">
        <v>0</v>
      </c>
      <c r="D12" s="12">
        <v>0</v>
      </c>
      <c r="E12" s="12" t="e">
        <f>CONCATENATE("Количество ошибок в разделе 1: ",H12)</f>
        <v>#REF!</v>
      </c>
      <c r="F12" s="12"/>
      <c r="G12" s="12"/>
      <c r="H12" s="12" t="e">
        <f>SUM(H13:H36)</f>
        <v>#REF!</v>
      </c>
    </row>
    <row r="13" spans="1:16" x14ac:dyDescent="0.2">
      <c r="A13" t="e">
        <f t="shared" si="0"/>
        <v>#REF!</v>
      </c>
      <c r="B13" s="1">
        <v>1</v>
      </c>
      <c r="C13" s="1">
        <v>1</v>
      </c>
      <c r="D13" s="1">
        <v>1</v>
      </c>
      <c r="E13" s="1" t="s">
        <v>41</v>
      </c>
      <c r="H13" t="e">
        <f>IF(#REF!=SUM(#REF!),0,1)</f>
        <v>#REF!</v>
      </c>
    </row>
    <row r="14" spans="1:16" x14ac:dyDescent="0.2">
      <c r="A14" t="e">
        <f t="shared" si="0"/>
        <v>#REF!</v>
      </c>
      <c r="B14" s="1">
        <v>1</v>
      </c>
      <c r="C14" s="1">
        <v>2</v>
      </c>
      <c r="D14" s="1">
        <v>2</v>
      </c>
      <c r="E14" s="1" t="s">
        <v>42</v>
      </c>
      <c r="H14" t="e">
        <f>IF(#REF!=SUM(#REF!),0,1)</f>
        <v>#REF!</v>
      </c>
    </row>
    <row r="15" spans="1:16" x14ac:dyDescent="0.2">
      <c r="A15" t="e">
        <f t="shared" si="0"/>
        <v>#REF!</v>
      </c>
      <c r="B15" s="1">
        <v>1</v>
      </c>
      <c r="C15" s="1">
        <v>3</v>
      </c>
      <c r="D15" s="1">
        <v>3</v>
      </c>
      <c r="E15" s="1" t="s">
        <v>43</v>
      </c>
      <c r="H15" t="e">
        <f>IF(#REF!=SUM(#REF!),0,1)</f>
        <v>#REF!</v>
      </c>
    </row>
    <row r="16" spans="1:16" x14ac:dyDescent="0.2">
      <c r="A16" t="e">
        <f t="shared" si="0"/>
        <v>#REF!</v>
      </c>
      <c r="B16" s="1">
        <v>1</v>
      </c>
      <c r="C16" s="1">
        <v>4</v>
      </c>
      <c r="D16" s="1">
        <v>4</v>
      </c>
      <c r="E16" s="1" t="s">
        <v>44</v>
      </c>
      <c r="H16" t="e">
        <f>IF(#REF!=SUM(#REF!),0,1)</f>
        <v>#REF!</v>
      </c>
    </row>
    <row r="17" spans="1:8" x14ac:dyDescent="0.2">
      <c r="A17" t="e">
        <f t="shared" si="0"/>
        <v>#REF!</v>
      </c>
      <c r="B17" s="1">
        <v>1</v>
      </c>
      <c r="C17" s="1">
        <v>5</v>
      </c>
      <c r="D17" s="1">
        <v>5</v>
      </c>
      <c r="E17" s="1" t="s">
        <v>45</v>
      </c>
      <c r="H17" t="e">
        <f>IF(#REF!=SUM(#REF!),0,1)</f>
        <v>#REF!</v>
      </c>
    </row>
    <row r="18" spans="1:8" x14ac:dyDescent="0.2">
      <c r="A18" t="e">
        <f t="shared" si="0"/>
        <v>#REF!</v>
      </c>
      <c r="B18" s="1">
        <v>1</v>
      </c>
      <c r="C18" s="1">
        <v>6</v>
      </c>
      <c r="D18" s="1">
        <v>6</v>
      </c>
      <c r="E18" s="1" t="s">
        <v>46</v>
      </c>
      <c r="H18" t="e">
        <f>IF(#REF!=SUM(#REF!),0,1)</f>
        <v>#REF!</v>
      </c>
    </row>
    <row r="19" spans="1:8" x14ac:dyDescent="0.2">
      <c r="A19" t="e">
        <f t="shared" si="0"/>
        <v>#REF!</v>
      </c>
      <c r="B19" s="1">
        <v>1</v>
      </c>
      <c r="C19" s="1">
        <v>7</v>
      </c>
      <c r="D19" s="1">
        <v>7</v>
      </c>
      <c r="E19" s="1" t="s">
        <v>47</v>
      </c>
      <c r="H19" t="e">
        <f>IF(#REF!=SUM(#REF!),0,1)</f>
        <v>#REF!</v>
      </c>
    </row>
    <row r="20" spans="1:8" x14ac:dyDescent="0.2">
      <c r="A20" t="e">
        <f t="shared" si="0"/>
        <v>#REF!</v>
      </c>
      <c r="B20" s="1">
        <v>1</v>
      </c>
      <c r="C20" s="1">
        <v>8</v>
      </c>
      <c r="D20" s="1">
        <v>8</v>
      </c>
      <c r="E20" s="1" t="s">
        <v>48</v>
      </c>
      <c r="H20" t="e">
        <f>IF(#REF!=SUM(#REF!),0,1)</f>
        <v>#REF!</v>
      </c>
    </row>
    <row r="21" spans="1:8" x14ac:dyDescent="0.2">
      <c r="A21" t="e">
        <f t="shared" si="0"/>
        <v>#REF!</v>
      </c>
      <c r="B21" s="1">
        <v>1</v>
      </c>
      <c r="C21" s="1">
        <v>9</v>
      </c>
      <c r="D21" s="1">
        <v>9</v>
      </c>
      <c r="E21" s="1" t="s">
        <v>49</v>
      </c>
      <c r="H21" t="e">
        <f>IF(#REF!=SUM(#REF!),0,1)</f>
        <v>#REF!</v>
      </c>
    </row>
    <row r="22" spans="1:8" x14ac:dyDescent="0.2">
      <c r="A22" t="e">
        <f t="shared" si="0"/>
        <v>#REF!</v>
      </c>
      <c r="B22" s="1">
        <v>1</v>
      </c>
      <c r="C22" s="1">
        <v>10</v>
      </c>
      <c r="D22" s="1">
        <v>10</v>
      </c>
      <c r="E22" s="1" t="s">
        <v>50</v>
      </c>
      <c r="H22" t="e">
        <f>IF(#REF!=SUM(#REF!),0,1)</f>
        <v>#REF!</v>
      </c>
    </row>
    <row r="23" spans="1:8" x14ac:dyDescent="0.2">
      <c r="A23" t="e">
        <f t="shared" si="0"/>
        <v>#REF!</v>
      </c>
      <c r="B23" s="1">
        <v>1</v>
      </c>
      <c r="C23" s="1">
        <v>11</v>
      </c>
      <c r="D23" s="1">
        <v>11</v>
      </c>
      <c r="E23" s="1" t="s">
        <v>51</v>
      </c>
      <c r="H23" t="e">
        <f>IF(#REF!=SUM(#REF!),0,1)</f>
        <v>#REF!</v>
      </c>
    </row>
    <row r="24" spans="1:8" x14ac:dyDescent="0.2">
      <c r="A24" t="e">
        <f t="shared" si="0"/>
        <v>#REF!</v>
      </c>
      <c r="B24" s="1">
        <v>1</v>
      </c>
      <c r="C24" s="1">
        <v>12</v>
      </c>
      <c r="D24" s="1">
        <v>12</v>
      </c>
      <c r="E24" s="1" t="s">
        <v>52</v>
      </c>
      <c r="H24" t="e">
        <f>IF(#REF!=SUM(#REF!),0,1)</f>
        <v>#REF!</v>
      </c>
    </row>
    <row r="25" spans="1:8" x14ac:dyDescent="0.2">
      <c r="A25" t="e">
        <f t="shared" si="0"/>
        <v>#REF!</v>
      </c>
      <c r="B25" s="1">
        <v>1</v>
      </c>
      <c r="C25" s="1">
        <v>13</v>
      </c>
      <c r="D25" s="1">
        <v>13</v>
      </c>
      <c r="E25" s="1" t="s">
        <v>151</v>
      </c>
      <c r="H25" t="e">
        <f>IF(OR(AND(#REF!=0,#REF!=0),AND(#REF!&gt;0,#REF!&gt;0)),0,IF(#REF!=0,0,1))</f>
        <v>#REF!</v>
      </c>
    </row>
    <row r="26" spans="1:8" x14ac:dyDescent="0.2">
      <c r="A26" t="e">
        <f t="shared" si="0"/>
        <v>#REF!</v>
      </c>
      <c r="B26" s="1">
        <v>1</v>
      </c>
      <c r="C26" s="1">
        <v>14</v>
      </c>
      <c r="D26" s="1">
        <v>14</v>
      </c>
      <c r="E26" s="1" t="s">
        <v>152</v>
      </c>
      <c r="H26" t="e">
        <f>IF(OR(AND(#REF!=0,#REF!=0),AND(#REF!&gt;0,#REF!&gt;0)),0,IF(#REF!=0,0,1))</f>
        <v>#REF!</v>
      </c>
    </row>
    <row r="27" spans="1:8" x14ac:dyDescent="0.2">
      <c r="A27" t="e">
        <f t="shared" si="0"/>
        <v>#REF!</v>
      </c>
      <c r="B27" s="1">
        <v>1</v>
      </c>
      <c r="C27" s="1">
        <v>15</v>
      </c>
      <c r="D27" s="1">
        <v>15</v>
      </c>
      <c r="E27" s="1" t="s">
        <v>153</v>
      </c>
      <c r="H27" t="e">
        <f>IF(OR(AND(#REF!=0,#REF!=0),AND(#REF!&gt;0,#REF!&gt;0)),0,IF(#REF!=0,0,1))</f>
        <v>#REF!</v>
      </c>
    </row>
    <row r="28" spans="1:8" x14ac:dyDescent="0.2">
      <c r="A28" t="e">
        <f t="shared" si="0"/>
        <v>#REF!</v>
      </c>
      <c r="B28" s="1">
        <v>1</v>
      </c>
      <c r="C28" s="1">
        <v>16</v>
      </c>
      <c r="D28" s="1">
        <v>16</v>
      </c>
      <c r="E28" s="1" t="s">
        <v>154</v>
      </c>
      <c r="H28" t="e">
        <f>IF(OR(AND(#REF!=0,#REF!=0),AND(#REF!&gt;0,#REF!&gt;0)),0,IF(#REF!=0,0,1))</f>
        <v>#REF!</v>
      </c>
    </row>
    <row r="29" spans="1:8" x14ac:dyDescent="0.2">
      <c r="A29" t="e">
        <f t="shared" si="0"/>
        <v>#REF!</v>
      </c>
      <c r="B29" s="1">
        <v>1</v>
      </c>
      <c r="C29" s="1">
        <v>17</v>
      </c>
      <c r="D29" s="1">
        <v>17</v>
      </c>
      <c r="E29" s="1" t="s">
        <v>155</v>
      </c>
      <c r="H29" t="e">
        <f>IF(OR(AND(#REF!=0,#REF!=0),AND(#REF!&gt;0,#REF!&gt;0)),0,IF(#REF!=0,0,1))</f>
        <v>#REF!</v>
      </c>
    </row>
    <row r="30" spans="1:8" x14ac:dyDescent="0.2">
      <c r="A30" t="e">
        <f t="shared" si="0"/>
        <v>#REF!</v>
      </c>
      <c r="B30" s="1">
        <v>1</v>
      </c>
      <c r="C30" s="1">
        <v>18</v>
      </c>
      <c r="D30" s="1">
        <v>18</v>
      </c>
      <c r="E30" s="1" t="s">
        <v>156</v>
      </c>
      <c r="H30" t="e">
        <f>IF(OR(AND(#REF!=0,#REF!=0),AND(#REF!&gt;0,#REF!&gt;0)),0,IF(#REF!=0,0,1))</f>
        <v>#REF!</v>
      </c>
    </row>
    <row r="31" spans="1:8" x14ac:dyDescent="0.2">
      <c r="A31" t="e">
        <f t="shared" si="0"/>
        <v>#REF!</v>
      </c>
      <c r="B31" s="1">
        <v>1</v>
      </c>
      <c r="C31" s="1">
        <v>19</v>
      </c>
      <c r="D31" s="1">
        <v>19</v>
      </c>
      <c r="E31" s="1" t="s">
        <v>157</v>
      </c>
      <c r="H31" t="e">
        <f>IF(OR(AND(#REF!=0,#REF!=0),AND(#REF!&gt;0,#REF!&gt;0)),0,IF(#REF!=0,0,1))</f>
        <v>#REF!</v>
      </c>
    </row>
    <row r="32" spans="1:8" x14ac:dyDescent="0.2">
      <c r="A32" t="e">
        <f t="shared" si="0"/>
        <v>#REF!</v>
      </c>
      <c r="B32" s="1">
        <v>1</v>
      </c>
      <c r="C32" s="1">
        <v>20</v>
      </c>
      <c r="D32" s="1">
        <v>20</v>
      </c>
      <c r="E32" s="1" t="s">
        <v>158</v>
      </c>
      <c r="H32" t="e">
        <f>IF(OR(AND(#REF!=0,#REF!=0),AND(#REF!&gt;0,#REF!&gt;0)),0,IF(#REF!=0,0,1))</f>
        <v>#REF!</v>
      </c>
    </row>
    <row r="33" spans="1:8" x14ac:dyDescent="0.2">
      <c r="A33" t="e">
        <f t="shared" si="0"/>
        <v>#REF!</v>
      </c>
      <c r="B33" s="1">
        <v>1</v>
      </c>
      <c r="C33" s="1">
        <v>21</v>
      </c>
      <c r="D33" s="1">
        <v>21</v>
      </c>
      <c r="E33" s="1" t="s">
        <v>159</v>
      </c>
      <c r="H33" t="e">
        <f>IF(OR(AND(#REF!=0,#REF!=0),AND(#REF!&gt;0,#REF!&gt;0)),0,IF(#REF!=0,0,1))</f>
        <v>#REF!</v>
      </c>
    </row>
    <row r="34" spans="1:8" x14ac:dyDescent="0.2">
      <c r="A34" t="e">
        <f t="shared" si="0"/>
        <v>#REF!</v>
      </c>
      <c r="B34" s="1">
        <v>1</v>
      </c>
      <c r="C34" s="1">
        <v>22</v>
      </c>
      <c r="D34" s="1">
        <v>22</v>
      </c>
      <c r="E34" s="1" t="s">
        <v>160</v>
      </c>
      <c r="H34" t="e">
        <f>IF(OR(AND(#REF!=0,#REF!=0),AND(#REF!&gt;0,#REF!&gt;0)),0,IF(#REF!=0,0,1))</f>
        <v>#REF!</v>
      </c>
    </row>
    <row r="35" spans="1:8" x14ac:dyDescent="0.2">
      <c r="A35" t="e">
        <f t="shared" si="0"/>
        <v>#REF!</v>
      </c>
      <c r="B35" s="1">
        <v>1</v>
      </c>
      <c r="C35" s="1">
        <v>23</v>
      </c>
      <c r="D35" s="1">
        <v>23</v>
      </c>
      <c r="E35" s="1" t="s">
        <v>161</v>
      </c>
      <c r="H35" t="e">
        <f>IF(OR(AND(#REF!=0,#REF!=0),AND(#REF!&gt;0,#REF!&gt;0)),0,IF(#REF!=0,0,1))</f>
        <v>#REF!</v>
      </c>
    </row>
    <row r="36" spans="1:8" x14ac:dyDescent="0.2">
      <c r="A36" t="e">
        <f t="shared" si="0"/>
        <v>#REF!</v>
      </c>
      <c r="B36" s="1">
        <v>1</v>
      </c>
      <c r="C36" s="1">
        <v>24</v>
      </c>
      <c r="D36" s="1">
        <v>24</v>
      </c>
      <c r="E36" s="1" t="s">
        <v>162</v>
      </c>
      <c r="H36" t="e">
        <f>IF(OR(AND(#REF!=0,#REF!=0),AND(#REF!&gt;0,#REF!&gt;0)),0,IF(#REF!=0,0,1))</f>
        <v>#REF!</v>
      </c>
    </row>
    <row r="37" spans="1:8" x14ac:dyDescent="0.2">
      <c r="A37" s="12" t="e">
        <f t="shared" ref="A37:A81" si="1">P_3</f>
        <v>#REF!</v>
      </c>
      <c r="B37" s="12">
        <v>2</v>
      </c>
      <c r="C37" s="12">
        <v>0</v>
      </c>
      <c r="D37" s="12">
        <v>0</v>
      </c>
      <c r="E37" s="12" t="e">
        <f>CONCATENATE("Количество ошибок в разделе 2: ",H37)</f>
        <v>#REF!</v>
      </c>
      <c r="F37" s="12"/>
      <c r="G37" s="12"/>
      <c r="H37" s="12" t="e">
        <f>SUM(H38:H81)</f>
        <v>#REF!</v>
      </c>
    </row>
    <row r="38" spans="1:8" x14ac:dyDescent="0.2">
      <c r="A38" t="e">
        <f t="shared" si="1"/>
        <v>#REF!</v>
      </c>
      <c r="B38" s="1">
        <v>2</v>
      </c>
      <c r="C38">
        <v>1</v>
      </c>
      <c r="D38">
        <v>1</v>
      </c>
      <c r="E38" s="1" t="s">
        <v>53</v>
      </c>
      <c r="H38" t="e">
        <f>IF(#REF!=SUM(#REF!,#REF!),0,1)</f>
        <v>#REF!</v>
      </c>
    </row>
    <row r="39" spans="1:8" x14ac:dyDescent="0.2">
      <c r="A39" t="e">
        <f t="shared" si="1"/>
        <v>#REF!</v>
      </c>
      <c r="B39" s="1">
        <v>2</v>
      </c>
      <c r="C39">
        <v>2</v>
      </c>
      <c r="D39">
        <v>2</v>
      </c>
      <c r="E39" s="1" t="s">
        <v>54</v>
      </c>
      <c r="H39" t="e">
        <f>IF(#REF!=SUM(#REF!,#REF!),0,1)</f>
        <v>#REF!</v>
      </c>
    </row>
    <row r="40" spans="1:8" x14ac:dyDescent="0.2">
      <c r="A40" t="e">
        <f t="shared" si="1"/>
        <v>#REF!</v>
      </c>
      <c r="B40" s="1">
        <v>2</v>
      </c>
      <c r="C40">
        <v>3</v>
      </c>
      <c r="D40">
        <v>3</v>
      </c>
      <c r="E40" s="1" t="s">
        <v>55</v>
      </c>
      <c r="H40" t="e">
        <f>IF(#REF!=SUM(#REF!,#REF!),0,1)</f>
        <v>#REF!</v>
      </c>
    </row>
    <row r="41" spans="1:8" x14ac:dyDescent="0.2">
      <c r="A41" t="e">
        <f t="shared" si="1"/>
        <v>#REF!</v>
      </c>
      <c r="B41" s="1">
        <v>2</v>
      </c>
      <c r="C41">
        <v>4</v>
      </c>
      <c r="D41">
        <v>4</v>
      </c>
      <c r="E41" s="1" t="s">
        <v>56</v>
      </c>
      <c r="H41" t="e">
        <f>IF(#REF!=SUM(#REF!,#REF!),0,1)</f>
        <v>#REF!</v>
      </c>
    </row>
    <row r="42" spans="1:8" x14ac:dyDescent="0.2">
      <c r="A42" t="e">
        <f t="shared" si="1"/>
        <v>#REF!</v>
      </c>
      <c r="B42" s="1">
        <v>2</v>
      </c>
      <c r="C42">
        <v>5</v>
      </c>
      <c r="D42">
        <v>5</v>
      </c>
      <c r="E42" s="1" t="s">
        <v>57</v>
      </c>
      <c r="H42" t="e">
        <f>IF(#REF!=SUM(#REF!,#REF!),0,1)</f>
        <v>#REF!</v>
      </c>
    </row>
    <row r="43" spans="1:8" x14ac:dyDescent="0.2">
      <c r="A43" t="e">
        <f t="shared" si="1"/>
        <v>#REF!</v>
      </c>
      <c r="B43" s="1">
        <v>2</v>
      </c>
      <c r="C43">
        <v>6</v>
      </c>
      <c r="D43">
        <v>6</v>
      </c>
      <c r="E43" s="1" t="s">
        <v>58</v>
      </c>
      <c r="H43" t="e">
        <f>IF(#REF!=SUM(#REF!,#REF!),0,1)</f>
        <v>#REF!</v>
      </c>
    </row>
    <row r="44" spans="1:8" x14ac:dyDescent="0.2">
      <c r="A44" t="e">
        <f t="shared" si="1"/>
        <v>#REF!</v>
      </c>
      <c r="B44" s="1">
        <v>2</v>
      </c>
      <c r="C44">
        <v>7</v>
      </c>
      <c r="D44">
        <v>7</v>
      </c>
      <c r="E44" s="1" t="s">
        <v>59</v>
      </c>
      <c r="H44" t="e">
        <f>IF(#REF!=SUM(#REF!,#REF!),0,1)</f>
        <v>#REF!</v>
      </c>
    </row>
    <row r="45" spans="1:8" x14ac:dyDescent="0.2">
      <c r="A45" t="e">
        <f t="shared" si="1"/>
        <v>#REF!</v>
      </c>
      <c r="B45" s="1">
        <v>2</v>
      </c>
      <c r="C45">
        <v>8</v>
      </c>
      <c r="D45">
        <v>8</v>
      </c>
      <c r="E45" s="1" t="s">
        <v>60</v>
      </c>
      <c r="H45" t="e">
        <f>IF(#REF!=SUM(#REF!,#REF!),0,1)</f>
        <v>#REF!</v>
      </c>
    </row>
    <row r="46" spans="1:8" x14ac:dyDescent="0.2">
      <c r="A46" t="e">
        <f t="shared" si="1"/>
        <v>#REF!</v>
      </c>
      <c r="B46" s="1">
        <v>2</v>
      </c>
      <c r="C46">
        <v>9</v>
      </c>
      <c r="D46">
        <v>9</v>
      </c>
      <c r="E46" s="1" t="s">
        <v>171</v>
      </c>
      <c r="H46" t="e">
        <f>IF(#REF!=SUM(#REF!,#REF!),0,1)</f>
        <v>#REF!</v>
      </c>
    </row>
    <row r="47" spans="1:8" x14ac:dyDescent="0.2">
      <c r="A47" t="e">
        <f t="shared" si="1"/>
        <v>#REF!</v>
      </c>
      <c r="B47" s="1">
        <v>2</v>
      </c>
      <c r="C47">
        <v>10</v>
      </c>
      <c r="D47">
        <v>10</v>
      </c>
      <c r="E47" s="1" t="s">
        <v>172</v>
      </c>
      <c r="H47" t="e">
        <f>IF(#REF!=SUM(#REF!,#REF!),0,1)</f>
        <v>#REF!</v>
      </c>
    </row>
    <row r="48" spans="1:8" x14ac:dyDescent="0.2">
      <c r="A48" t="e">
        <f t="shared" si="1"/>
        <v>#REF!</v>
      </c>
      <c r="B48" s="1">
        <v>2</v>
      </c>
      <c r="C48">
        <v>11</v>
      </c>
      <c r="D48">
        <v>11</v>
      </c>
      <c r="E48" s="1" t="s">
        <v>173</v>
      </c>
      <c r="H48" t="e">
        <f>IF(#REF!=SUM(#REF!,#REF!),0,1)</f>
        <v>#REF!</v>
      </c>
    </row>
    <row r="49" spans="1:8" x14ac:dyDescent="0.2">
      <c r="A49" t="e">
        <f t="shared" si="1"/>
        <v>#REF!</v>
      </c>
      <c r="B49" s="1">
        <v>2</v>
      </c>
      <c r="C49">
        <v>12</v>
      </c>
      <c r="D49">
        <v>12</v>
      </c>
      <c r="E49" s="1" t="s">
        <v>174</v>
      </c>
      <c r="H49" t="e">
        <f>IF(#REF!=SUM(#REF!,#REF!),0,1)</f>
        <v>#REF!</v>
      </c>
    </row>
    <row r="50" spans="1:8" x14ac:dyDescent="0.2">
      <c r="A50" t="e">
        <f t="shared" si="1"/>
        <v>#REF!</v>
      </c>
      <c r="B50" s="1">
        <v>2</v>
      </c>
      <c r="C50">
        <v>13</v>
      </c>
      <c r="D50">
        <v>13</v>
      </c>
      <c r="E50" s="1" t="s">
        <v>175</v>
      </c>
      <c r="H50" t="e">
        <f>IF(#REF!=SUM(#REF!,#REF!),0,1)</f>
        <v>#REF!</v>
      </c>
    </row>
    <row r="51" spans="1:8" x14ac:dyDescent="0.2">
      <c r="A51" t="e">
        <f t="shared" si="1"/>
        <v>#REF!</v>
      </c>
      <c r="B51" s="1">
        <v>2</v>
      </c>
      <c r="C51">
        <v>14</v>
      </c>
      <c r="D51">
        <v>14</v>
      </c>
      <c r="E51" s="1" t="s">
        <v>61</v>
      </c>
      <c r="H51" t="e">
        <f>IF(#REF!&gt;=#REF!,0,1)</f>
        <v>#REF!</v>
      </c>
    </row>
    <row r="52" spans="1:8" x14ac:dyDescent="0.2">
      <c r="A52" t="e">
        <f t="shared" si="1"/>
        <v>#REF!</v>
      </c>
      <c r="B52" s="1">
        <v>2</v>
      </c>
      <c r="C52">
        <v>15</v>
      </c>
      <c r="D52">
        <v>15</v>
      </c>
      <c r="E52" s="1" t="s">
        <v>62</v>
      </c>
      <c r="H52" t="e">
        <f>IF(#REF!&gt;=#REF!,0,1)</f>
        <v>#REF!</v>
      </c>
    </row>
    <row r="53" spans="1:8" x14ac:dyDescent="0.2">
      <c r="A53" t="e">
        <f t="shared" si="1"/>
        <v>#REF!</v>
      </c>
      <c r="B53" s="1">
        <v>2</v>
      </c>
      <c r="C53">
        <v>16</v>
      </c>
      <c r="D53">
        <v>16</v>
      </c>
      <c r="E53" s="1" t="s">
        <v>63</v>
      </c>
      <c r="H53" t="e">
        <f>IF(#REF!&gt;=#REF!,0,1)</f>
        <v>#REF!</v>
      </c>
    </row>
    <row r="54" spans="1:8" x14ac:dyDescent="0.2">
      <c r="A54" t="e">
        <f t="shared" si="1"/>
        <v>#REF!</v>
      </c>
      <c r="B54" s="1">
        <v>2</v>
      </c>
      <c r="C54">
        <v>17</v>
      </c>
      <c r="D54">
        <v>17</v>
      </c>
      <c r="E54" s="1" t="s">
        <v>64</v>
      </c>
      <c r="H54" t="e">
        <f>IF(#REF!&gt;=#REF!,0,1)</f>
        <v>#REF!</v>
      </c>
    </row>
    <row r="55" spans="1:8" x14ac:dyDescent="0.2">
      <c r="A55" t="e">
        <f t="shared" si="1"/>
        <v>#REF!</v>
      </c>
      <c r="B55" s="1">
        <v>2</v>
      </c>
      <c r="C55">
        <v>18</v>
      </c>
      <c r="D55">
        <v>18</v>
      </c>
      <c r="E55" s="1" t="s">
        <v>65</v>
      </c>
      <c r="H55" t="e">
        <f>IF(#REF!&gt;=#REF!,0,1)</f>
        <v>#REF!</v>
      </c>
    </row>
    <row r="56" spans="1:8" x14ac:dyDescent="0.2">
      <c r="A56" t="e">
        <f t="shared" si="1"/>
        <v>#REF!</v>
      </c>
      <c r="B56" s="1">
        <v>2</v>
      </c>
      <c r="C56">
        <v>19</v>
      </c>
      <c r="D56">
        <v>19</v>
      </c>
      <c r="E56" s="1" t="s">
        <v>66</v>
      </c>
      <c r="H56" t="e">
        <f>IF(#REF!&gt;=#REF!,0,1)</f>
        <v>#REF!</v>
      </c>
    </row>
    <row r="57" spans="1:8" x14ac:dyDescent="0.2">
      <c r="A57" t="e">
        <f t="shared" si="1"/>
        <v>#REF!</v>
      </c>
      <c r="B57" s="1">
        <v>2</v>
      </c>
      <c r="C57">
        <v>20</v>
      </c>
      <c r="D57">
        <v>20</v>
      </c>
      <c r="E57" s="1" t="s">
        <v>67</v>
      </c>
      <c r="H57" t="e">
        <f>IF(#REF!&gt;=#REF!,0,1)</f>
        <v>#REF!</v>
      </c>
    </row>
    <row r="58" spans="1:8" x14ac:dyDescent="0.2">
      <c r="A58" t="e">
        <f t="shared" si="1"/>
        <v>#REF!</v>
      </c>
      <c r="B58" s="1">
        <v>2</v>
      </c>
      <c r="C58">
        <v>21</v>
      </c>
      <c r="D58">
        <v>21</v>
      </c>
      <c r="E58" s="1" t="s">
        <v>68</v>
      </c>
      <c r="H58" t="e">
        <f>IF(#REF!&gt;=#REF!,0,1)</f>
        <v>#REF!</v>
      </c>
    </row>
    <row r="59" spans="1:8" x14ac:dyDescent="0.2">
      <c r="A59" t="e">
        <f t="shared" si="1"/>
        <v>#REF!</v>
      </c>
      <c r="B59" s="1">
        <v>2</v>
      </c>
      <c r="C59">
        <v>22</v>
      </c>
      <c r="D59">
        <v>22</v>
      </c>
      <c r="E59" s="1" t="s">
        <v>69</v>
      </c>
      <c r="H59" t="e">
        <f>IF(#REF!&gt;=#REF!,0,1)</f>
        <v>#REF!</v>
      </c>
    </row>
    <row r="60" spans="1:8" x14ac:dyDescent="0.2">
      <c r="A60" t="e">
        <f t="shared" si="1"/>
        <v>#REF!</v>
      </c>
      <c r="B60" s="1">
        <v>2</v>
      </c>
      <c r="C60">
        <v>23</v>
      </c>
      <c r="D60">
        <v>23</v>
      </c>
      <c r="E60" s="1" t="s">
        <v>70</v>
      </c>
      <c r="H60" t="e">
        <f>IF(#REF!=SUM(#REF!),0,1)</f>
        <v>#REF!</v>
      </c>
    </row>
    <row r="61" spans="1:8" x14ac:dyDescent="0.2">
      <c r="A61" t="e">
        <f t="shared" si="1"/>
        <v>#REF!</v>
      </c>
      <c r="B61" s="1">
        <v>2</v>
      </c>
      <c r="C61">
        <v>24</v>
      </c>
      <c r="D61">
        <v>24</v>
      </c>
      <c r="E61" s="1" t="s">
        <v>71</v>
      </c>
      <c r="H61" t="e">
        <f>IF(#REF!=SUM(#REF!),0,1)</f>
        <v>#REF!</v>
      </c>
    </row>
    <row r="62" spans="1:8" x14ac:dyDescent="0.2">
      <c r="A62" t="e">
        <f t="shared" si="1"/>
        <v>#REF!</v>
      </c>
      <c r="B62" s="1">
        <v>2</v>
      </c>
      <c r="C62">
        <v>25</v>
      </c>
      <c r="D62">
        <v>25</v>
      </c>
      <c r="E62" s="1" t="s">
        <v>72</v>
      </c>
      <c r="H62" t="e">
        <f>IF(#REF!=SUM(#REF!),0,1)</f>
        <v>#REF!</v>
      </c>
    </row>
    <row r="63" spans="1:8" x14ac:dyDescent="0.2">
      <c r="A63" t="e">
        <f t="shared" si="1"/>
        <v>#REF!</v>
      </c>
      <c r="B63" s="1">
        <v>2</v>
      </c>
      <c r="C63">
        <v>26</v>
      </c>
      <c r="D63">
        <v>26</v>
      </c>
      <c r="E63" s="1" t="s">
        <v>73</v>
      </c>
      <c r="H63" t="e">
        <f>IF(#REF!=SUM(#REF!),0,1)</f>
        <v>#REF!</v>
      </c>
    </row>
    <row r="64" spans="1:8" x14ac:dyDescent="0.2">
      <c r="A64" t="e">
        <f t="shared" si="1"/>
        <v>#REF!</v>
      </c>
      <c r="B64" s="1">
        <v>2</v>
      </c>
      <c r="C64">
        <v>27</v>
      </c>
      <c r="D64">
        <v>27</v>
      </c>
      <c r="E64" s="1" t="s">
        <v>74</v>
      </c>
      <c r="H64" t="e">
        <f>IF(#REF!=SUM(#REF!),0,1)</f>
        <v>#REF!</v>
      </c>
    </row>
    <row r="65" spans="1:8" x14ac:dyDescent="0.2">
      <c r="A65" t="e">
        <f t="shared" si="1"/>
        <v>#REF!</v>
      </c>
      <c r="B65" s="1">
        <v>2</v>
      </c>
      <c r="C65">
        <v>28</v>
      </c>
      <c r="D65">
        <v>28</v>
      </c>
      <c r="E65" s="1" t="s">
        <v>176</v>
      </c>
      <c r="H65" t="e">
        <f>IF(#REF!=SUM(#REF!),0,1)</f>
        <v>#REF!</v>
      </c>
    </row>
    <row r="66" spans="1:8" x14ac:dyDescent="0.2">
      <c r="A66" t="e">
        <f t="shared" si="1"/>
        <v>#REF!</v>
      </c>
      <c r="B66" s="1">
        <v>2</v>
      </c>
      <c r="C66">
        <v>29</v>
      </c>
      <c r="D66">
        <v>29</v>
      </c>
      <c r="E66" s="1" t="s">
        <v>177</v>
      </c>
      <c r="H66" t="e">
        <f>IF(#REF!=SUM(#REF!),0,1)</f>
        <v>#REF!</v>
      </c>
    </row>
    <row r="67" spans="1:8" x14ac:dyDescent="0.2">
      <c r="A67" t="e">
        <f t="shared" si="1"/>
        <v>#REF!</v>
      </c>
      <c r="B67" s="1">
        <v>2</v>
      </c>
      <c r="C67">
        <v>30</v>
      </c>
      <c r="D67">
        <v>30</v>
      </c>
      <c r="E67" s="1" t="s">
        <v>178</v>
      </c>
      <c r="H67" t="e">
        <f>IF(#REF!=SUM(#REF!),0,1)</f>
        <v>#REF!</v>
      </c>
    </row>
    <row r="68" spans="1:8" x14ac:dyDescent="0.2">
      <c r="A68" t="e">
        <f t="shared" si="1"/>
        <v>#REF!</v>
      </c>
      <c r="B68" s="1">
        <v>2</v>
      </c>
      <c r="C68">
        <v>31</v>
      </c>
      <c r="D68">
        <v>31</v>
      </c>
      <c r="E68" s="1" t="s">
        <v>179</v>
      </c>
      <c r="H68" t="e">
        <f>IF(#REF!=SUM(#REF!),0,1)</f>
        <v>#REF!</v>
      </c>
    </row>
    <row r="69" spans="1:8" x14ac:dyDescent="0.2">
      <c r="A69" t="e">
        <f t="shared" si="1"/>
        <v>#REF!</v>
      </c>
      <c r="B69" s="1">
        <v>2</v>
      </c>
      <c r="C69">
        <v>32</v>
      </c>
      <c r="D69">
        <v>32</v>
      </c>
      <c r="E69" s="1" t="s">
        <v>180</v>
      </c>
      <c r="H69" t="e">
        <f>IF(#REF!=SUM(#REF!),0,1)</f>
        <v>#REF!</v>
      </c>
    </row>
    <row r="70" spans="1:8" x14ac:dyDescent="0.2">
      <c r="A70" t="e">
        <f t="shared" si="1"/>
        <v>#REF!</v>
      </c>
      <c r="B70" s="1">
        <v>2</v>
      </c>
      <c r="C70">
        <v>33</v>
      </c>
      <c r="D70">
        <v>33</v>
      </c>
      <c r="E70" s="1" t="s">
        <v>181</v>
      </c>
      <c r="H70" t="e">
        <f>IF(#REF!&gt;=SUM(#REF!),0,1)</f>
        <v>#REF!</v>
      </c>
    </row>
    <row r="71" spans="1:8" x14ac:dyDescent="0.2">
      <c r="A71" t="e">
        <f t="shared" si="1"/>
        <v>#REF!</v>
      </c>
      <c r="B71" s="1">
        <v>2</v>
      </c>
      <c r="C71">
        <v>34</v>
      </c>
      <c r="D71">
        <v>34</v>
      </c>
      <c r="E71" s="1" t="s">
        <v>184</v>
      </c>
      <c r="H71" t="e">
        <f>IF(#REF!&gt;=SUM(#REF!),0,1)</f>
        <v>#REF!</v>
      </c>
    </row>
    <row r="72" spans="1:8" x14ac:dyDescent="0.2">
      <c r="A72" t="e">
        <f t="shared" si="1"/>
        <v>#REF!</v>
      </c>
      <c r="B72" s="1">
        <v>2</v>
      </c>
      <c r="C72">
        <v>35</v>
      </c>
      <c r="D72">
        <v>35</v>
      </c>
      <c r="E72" s="1" t="s">
        <v>182</v>
      </c>
      <c r="H72" t="e">
        <f>IF(#REF!&gt;=SUM(#REF!),0,1)</f>
        <v>#REF!</v>
      </c>
    </row>
    <row r="73" spans="1:8" x14ac:dyDescent="0.2">
      <c r="A73" t="e">
        <f t="shared" si="1"/>
        <v>#REF!</v>
      </c>
      <c r="B73" s="1">
        <v>2</v>
      </c>
      <c r="C73">
        <v>36</v>
      </c>
      <c r="D73">
        <v>36</v>
      </c>
      <c r="E73" s="1" t="s">
        <v>183</v>
      </c>
      <c r="H73" t="e">
        <f>IF(#REF!&gt;=SUM(#REF!),0,1)</f>
        <v>#REF!</v>
      </c>
    </row>
    <row r="74" spans="1:8" ht="14.25" customHeight="1" x14ac:dyDescent="0.2">
      <c r="A74" t="e">
        <f t="shared" si="1"/>
        <v>#REF!</v>
      </c>
      <c r="B74" s="1">
        <v>2</v>
      </c>
      <c r="C74">
        <v>37</v>
      </c>
      <c r="D74">
        <v>37</v>
      </c>
      <c r="E74" s="1" t="s">
        <v>151</v>
      </c>
      <c r="H74" t="e">
        <f>IF(OR(AND(#REF!=0,#REF!=0),AND(#REF!&gt;0,#REF!&gt;0)),0,IF(#REF!=0,0,1))</f>
        <v>#REF!</v>
      </c>
    </row>
    <row r="75" spans="1:8" ht="14.25" customHeight="1" x14ac:dyDescent="0.2">
      <c r="A75" t="e">
        <f t="shared" si="1"/>
        <v>#REF!</v>
      </c>
      <c r="B75" s="1">
        <v>2</v>
      </c>
      <c r="C75">
        <v>38</v>
      </c>
      <c r="D75">
        <v>38</v>
      </c>
      <c r="E75" s="1" t="s">
        <v>152</v>
      </c>
      <c r="H75" t="e">
        <f>IF(OR(AND(#REF!=0,#REF!=0),AND(#REF!&gt;0,#REF!&gt;0)),0,IF(#REF!=0,0,1))</f>
        <v>#REF!</v>
      </c>
    </row>
    <row r="76" spans="1:8" ht="14.25" customHeight="1" x14ac:dyDescent="0.2">
      <c r="A76" t="e">
        <f t="shared" si="1"/>
        <v>#REF!</v>
      </c>
      <c r="B76" s="1">
        <v>2</v>
      </c>
      <c r="C76">
        <v>39</v>
      </c>
      <c r="D76">
        <v>39</v>
      </c>
      <c r="E76" s="1" t="s">
        <v>154</v>
      </c>
      <c r="H76" t="e">
        <f>IF(OR(AND(#REF!=0,#REF!=0),AND(#REF!&gt;0,#REF!&gt;0)),0,IF(#REF!=0,0,1))</f>
        <v>#REF!</v>
      </c>
    </row>
    <row r="77" spans="1:8" ht="14.25" customHeight="1" x14ac:dyDescent="0.2">
      <c r="A77" t="e">
        <f t="shared" si="1"/>
        <v>#REF!</v>
      </c>
      <c r="B77" s="1">
        <v>2</v>
      </c>
      <c r="C77">
        <v>40</v>
      </c>
      <c r="D77">
        <v>40</v>
      </c>
      <c r="E77" s="1" t="s">
        <v>155</v>
      </c>
      <c r="H77" t="e">
        <f>IF(OR(AND(#REF!=0,#REF!=0),AND(#REF!&gt;0,#REF!&gt;0)),0,IF(#REF!=0,0,1))</f>
        <v>#REF!</v>
      </c>
    </row>
    <row r="78" spans="1:8" ht="14.25" customHeight="1" x14ac:dyDescent="0.2">
      <c r="A78" t="e">
        <f t="shared" si="1"/>
        <v>#REF!</v>
      </c>
      <c r="B78" s="1">
        <v>2</v>
      </c>
      <c r="C78">
        <v>41</v>
      </c>
      <c r="D78">
        <v>41</v>
      </c>
      <c r="E78" s="1" t="s">
        <v>157</v>
      </c>
      <c r="H78" t="e">
        <f>IF(OR(AND(#REF!=0,#REF!=0),AND(#REF!&gt;0,#REF!&gt;0)),0,IF(#REF!=0,0,1))</f>
        <v>#REF!</v>
      </c>
    </row>
    <row r="79" spans="1:8" ht="14.25" customHeight="1" x14ac:dyDescent="0.2">
      <c r="A79" t="e">
        <f t="shared" si="1"/>
        <v>#REF!</v>
      </c>
      <c r="B79" s="1">
        <v>2</v>
      </c>
      <c r="C79">
        <v>42</v>
      </c>
      <c r="D79">
        <v>42</v>
      </c>
      <c r="E79" s="1" t="s">
        <v>158</v>
      </c>
      <c r="H79" t="e">
        <f>IF(OR(AND(#REF!=0,#REF!=0),AND(#REF!&gt;0,#REF!&gt;0)),0,IF(#REF!=0,0,1))</f>
        <v>#REF!</v>
      </c>
    </row>
    <row r="80" spans="1:8" x14ac:dyDescent="0.2">
      <c r="A80" t="e">
        <f t="shared" si="1"/>
        <v>#REF!</v>
      </c>
      <c r="B80" s="1">
        <v>2</v>
      </c>
      <c r="C80">
        <v>43</v>
      </c>
      <c r="D80">
        <v>43</v>
      </c>
      <c r="E80" s="1" t="s">
        <v>160</v>
      </c>
      <c r="H80" t="e">
        <f>IF(OR(AND(#REF!=0,#REF!=0),AND(#REF!&gt;0,#REF!&gt;0)),0,IF(#REF!=0,0,1))</f>
        <v>#REF!</v>
      </c>
    </row>
    <row r="81" spans="1:8" x14ac:dyDescent="0.2">
      <c r="A81" t="e">
        <f t="shared" si="1"/>
        <v>#REF!</v>
      </c>
      <c r="B81" s="1">
        <v>2</v>
      </c>
      <c r="C81">
        <v>44</v>
      </c>
      <c r="D81">
        <v>44</v>
      </c>
      <c r="E81" s="1" t="s">
        <v>161</v>
      </c>
      <c r="H81" t="e">
        <f>IF(OR(AND(#REF!=0,#REF!=0),AND(#REF!&gt;0,#REF!&gt;0)),0,IF(#REF!=0,0,1))</f>
        <v>#REF!</v>
      </c>
    </row>
    <row r="82" spans="1:8" x14ac:dyDescent="0.2">
      <c r="A82" s="12" t="e">
        <f t="shared" ref="A82:A104" si="2">P_3</f>
        <v>#REF!</v>
      </c>
      <c r="B82" s="12">
        <v>3</v>
      </c>
      <c r="C82" s="12">
        <v>0</v>
      </c>
      <c r="D82" s="12">
        <v>0</v>
      </c>
      <c r="E82" s="12" t="e">
        <f>CONCATENATE("Количество ошибок в разделе 3: ",H82)</f>
        <v>#REF!</v>
      </c>
      <c r="F82" s="12"/>
      <c r="G82" s="12"/>
      <c r="H82" s="12" t="e">
        <f>SUM(H83:H146)</f>
        <v>#REF!</v>
      </c>
    </row>
    <row r="83" spans="1:8" x14ac:dyDescent="0.2">
      <c r="A83" t="e">
        <f t="shared" si="2"/>
        <v>#REF!</v>
      </c>
      <c r="B83" s="1">
        <v>3</v>
      </c>
      <c r="C83">
        <v>1</v>
      </c>
      <c r="D83">
        <v>1</v>
      </c>
      <c r="E83" s="1" t="s">
        <v>202</v>
      </c>
      <c r="H83" t="e">
        <f>IF(#REF!&gt;=#REF!,0,1)</f>
        <v>#REF!</v>
      </c>
    </row>
    <row r="84" spans="1:8" x14ac:dyDescent="0.2">
      <c r="A84" t="e">
        <f t="shared" si="2"/>
        <v>#REF!</v>
      </c>
      <c r="B84" s="1">
        <v>3</v>
      </c>
      <c r="C84">
        <v>2</v>
      </c>
      <c r="D84">
        <v>2</v>
      </c>
      <c r="E84" s="1" t="s">
        <v>203</v>
      </c>
      <c r="H84" t="e">
        <f>IF(#REF!&gt;=#REF!,0,1)</f>
        <v>#REF!</v>
      </c>
    </row>
    <row r="85" spans="1:8" x14ac:dyDescent="0.2">
      <c r="A85" t="e">
        <f t="shared" si="2"/>
        <v>#REF!</v>
      </c>
      <c r="B85" s="1">
        <v>3</v>
      </c>
      <c r="C85">
        <v>3</v>
      </c>
      <c r="D85">
        <v>3</v>
      </c>
      <c r="E85" s="1" t="s">
        <v>204</v>
      </c>
      <c r="H85" t="e">
        <f>IF(#REF!&gt;=#REF!,0,1)</f>
        <v>#REF!</v>
      </c>
    </row>
    <row r="86" spans="1:8" x14ac:dyDescent="0.2">
      <c r="A86" t="e">
        <f t="shared" si="2"/>
        <v>#REF!</v>
      </c>
      <c r="B86" s="1">
        <v>3</v>
      </c>
      <c r="C86">
        <v>4</v>
      </c>
      <c r="D86">
        <v>4</v>
      </c>
      <c r="E86" s="1" t="s">
        <v>205</v>
      </c>
      <c r="H86" t="e">
        <f>IF(#REF!&gt;=#REF!,0,1)</f>
        <v>#REF!</v>
      </c>
    </row>
    <row r="87" spans="1:8" x14ac:dyDescent="0.2">
      <c r="A87" t="e">
        <f t="shared" si="2"/>
        <v>#REF!</v>
      </c>
      <c r="B87" s="1">
        <v>3</v>
      </c>
      <c r="C87">
        <v>5</v>
      </c>
      <c r="D87">
        <v>5</v>
      </c>
      <c r="E87" s="1" t="s">
        <v>75</v>
      </c>
      <c r="H87" t="e">
        <f>IF(#REF!&gt;=#REF!,0,1)</f>
        <v>#REF!</v>
      </c>
    </row>
    <row r="88" spans="1:8" x14ac:dyDescent="0.2">
      <c r="A88" t="e">
        <f t="shared" si="2"/>
        <v>#REF!</v>
      </c>
      <c r="B88" s="1">
        <v>3</v>
      </c>
      <c r="C88">
        <v>6</v>
      </c>
      <c r="D88">
        <v>6</v>
      </c>
      <c r="E88" s="1" t="s">
        <v>76</v>
      </c>
      <c r="H88" t="e">
        <f>IF(#REF!&gt;=#REF!,0,1)</f>
        <v>#REF!</v>
      </c>
    </row>
    <row r="89" spans="1:8" x14ac:dyDescent="0.2">
      <c r="A89" t="e">
        <f t="shared" si="2"/>
        <v>#REF!</v>
      </c>
      <c r="B89" s="1">
        <v>3</v>
      </c>
      <c r="C89">
        <v>7</v>
      </c>
      <c r="D89">
        <v>7</v>
      </c>
      <c r="E89" s="1" t="s">
        <v>77</v>
      </c>
      <c r="H89" t="e">
        <f>IF(#REF!&gt;=#REF!,0,1)</f>
        <v>#REF!</v>
      </c>
    </row>
    <row r="90" spans="1:8" x14ac:dyDescent="0.2">
      <c r="A90" t="e">
        <f t="shared" si="2"/>
        <v>#REF!</v>
      </c>
      <c r="B90" s="1">
        <v>3</v>
      </c>
      <c r="C90">
        <v>8</v>
      </c>
      <c r="D90">
        <v>8</v>
      </c>
      <c r="E90" s="1" t="s">
        <v>78</v>
      </c>
      <c r="H90" t="e">
        <f>IF(#REF!&gt;=#REF!,0,1)</f>
        <v>#REF!</v>
      </c>
    </row>
    <row r="91" spans="1:8" x14ac:dyDescent="0.2">
      <c r="A91" t="e">
        <f t="shared" si="2"/>
        <v>#REF!</v>
      </c>
      <c r="B91" s="1">
        <v>3</v>
      </c>
      <c r="C91">
        <v>9</v>
      </c>
      <c r="D91">
        <v>9</v>
      </c>
      <c r="E91" s="1" t="s">
        <v>79</v>
      </c>
      <c r="H91" t="e">
        <f>IF(#REF!&gt;=#REF!,0,1)</f>
        <v>#REF!</v>
      </c>
    </row>
    <row r="92" spans="1:8" x14ac:dyDescent="0.2">
      <c r="A92" t="e">
        <f t="shared" si="2"/>
        <v>#REF!</v>
      </c>
      <c r="B92" s="1">
        <v>3</v>
      </c>
      <c r="C92">
        <v>10</v>
      </c>
      <c r="D92">
        <v>10</v>
      </c>
      <c r="E92" s="1" t="s">
        <v>80</v>
      </c>
      <c r="H92" t="e">
        <f>IF(#REF!&gt;=#REF!,0,1)</f>
        <v>#REF!</v>
      </c>
    </row>
    <row r="93" spans="1:8" x14ac:dyDescent="0.2">
      <c r="A93" t="e">
        <f t="shared" si="2"/>
        <v>#REF!</v>
      </c>
      <c r="B93" s="1">
        <v>3</v>
      </c>
      <c r="C93">
        <v>11</v>
      </c>
      <c r="D93">
        <v>11</v>
      </c>
      <c r="E93" s="1" t="s">
        <v>81</v>
      </c>
      <c r="H93" t="e">
        <f>IF(#REF!&gt;=#REF!,0,1)</f>
        <v>#REF!</v>
      </c>
    </row>
    <row r="94" spans="1:8" x14ac:dyDescent="0.2">
      <c r="A94" t="e">
        <f t="shared" si="2"/>
        <v>#REF!</v>
      </c>
      <c r="B94" s="1">
        <v>3</v>
      </c>
      <c r="C94">
        <v>12</v>
      </c>
      <c r="D94">
        <v>12</v>
      </c>
      <c r="E94" s="1" t="s">
        <v>82</v>
      </c>
      <c r="H94" t="e">
        <f>IF(#REF!&gt;=#REF!,0,1)</f>
        <v>#REF!</v>
      </c>
    </row>
    <row r="95" spans="1:8" x14ac:dyDescent="0.2">
      <c r="A95" t="e">
        <f t="shared" si="2"/>
        <v>#REF!</v>
      </c>
      <c r="B95" s="1">
        <v>3</v>
      </c>
      <c r="C95">
        <v>13</v>
      </c>
      <c r="D95">
        <v>13</v>
      </c>
      <c r="E95" s="1" t="s">
        <v>83</v>
      </c>
      <c r="H95" t="e">
        <f>IF(#REF!&gt;=#REF!,0,1)</f>
        <v>#REF!</v>
      </c>
    </row>
    <row r="96" spans="1:8" x14ac:dyDescent="0.2">
      <c r="A96" t="e">
        <f t="shared" si="2"/>
        <v>#REF!</v>
      </c>
      <c r="B96" s="1">
        <v>3</v>
      </c>
      <c r="C96">
        <v>14</v>
      </c>
      <c r="D96">
        <v>14</v>
      </c>
      <c r="E96" s="1" t="s">
        <v>84</v>
      </c>
      <c r="H96" t="e">
        <f>IF(#REF!&gt;=#REF!,0,1)</f>
        <v>#REF!</v>
      </c>
    </row>
    <row r="97" spans="1:8" x14ac:dyDescent="0.2">
      <c r="A97" t="e">
        <f t="shared" si="2"/>
        <v>#REF!</v>
      </c>
      <c r="B97" s="1">
        <v>3</v>
      </c>
      <c r="C97">
        <v>15</v>
      </c>
      <c r="D97">
        <v>15</v>
      </c>
      <c r="E97" s="1" t="s">
        <v>85</v>
      </c>
      <c r="H97" t="e">
        <f>IF(#REF!&gt;=#REF!,0,1)</f>
        <v>#REF!</v>
      </c>
    </row>
    <row r="98" spans="1:8" x14ac:dyDescent="0.2">
      <c r="A98" t="e">
        <f t="shared" si="2"/>
        <v>#REF!</v>
      </c>
      <c r="B98" s="1">
        <v>3</v>
      </c>
      <c r="C98">
        <v>16</v>
      </c>
      <c r="D98">
        <v>16</v>
      </c>
      <c r="E98" s="1" t="s">
        <v>86</v>
      </c>
      <c r="H98" t="e">
        <f>IF(#REF!&gt;=#REF!,0,1)</f>
        <v>#REF!</v>
      </c>
    </row>
    <row r="99" spans="1:8" x14ac:dyDescent="0.2">
      <c r="A99" t="e">
        <f t="shared" si="2"/>
        <v>#REF!</v>
      </c>
      <c r="B99" s="1">
        <v>3</v>
      </c>
      <c r="C99">
        <v>17</v>
      </c>
      <c r="D99">
        <v>17</v>
      </c>
      <c r="E99" s="1" t="s">
        <v>87</v>
      </c>
      <c r="H99" t="e">
        <f>IF(#REF!&gt;=#REF!,0,1)</f>
        <v>#REF!</v>
      </c>
    </row>
    <row r="100" spans="1:8" x14ac:dyDescent="0.2">
      <c r="A100" t="e">
        <f t="shared" si="2"/>
        <v>#REF!</v>
      </c>
      <c r="B100" s="1">
        <v>3</v>
      </c>
      <c r="C100">
        <v>18</v>
      </c>
      <c r="D100">
        <v>18</v>
      </c>
      <c r="E100" s="1" t="s">
        <v>88</v>
      </c>
      <c r="H100" t="e">
        <f>IF(#REF!&gt;=#REF!,0,1)</f>
        <v>#REF!</v>
      </c>
    </row>
    <row r="101" spans="1:8" x14ac:dyDescent="0.2">
      <c r="A101" t="e">
        <f t="shared" si="2"/>
        <v>#REF!</v>
      </c>
      <c r="B101" s="1">
        <v>3</v>
      </c>
      <c r="C101">
        <v>19</v>
      </c>
      <c r="D101">
        <v>19</v>
      </c>
      <c r="E101" s="1" t="s">
        <v>89</v>
      </c>
      <c r="H101" t="e">
        <f>IF(#REF!&gt;=#REF!,0,1)</f>
        <v>#REF!</v>
      </c>
    </row>
    <row r="102" spans="1:8" x14ac:dyDescent="0.2">
      <c r="A102" t="e">
        <f t="shared" si="2"/>
        <v>#REF!</v>
      </c>
      <c r="B102" s="1">
        <v>3</v>
      </c>
      <c r="C102">
        <v>20</v>
      </c>
      <c r="D102">
        <v>20</v>
      </c>
      <c r="E102" s="1" t="s">
        <v>90</v>
      </c>
      <c r="H102" t="e">
        <f>IF(#REF!&gt;=#REF!,0,1)</f>
        <v>#REF!</v>
      </c>
    </row>
    <row r="103" spans="1:8" x14ac:dyDescent="0.2">
      <c r="A103" t="e">
        <f t="shared" si="2"/>
        <v>#REF!</v>
      </c>
      <c r="B103" s="1">
        <v>3</v>
      </c>
      <c r="C103">
        <v>21</v>
      </c>
      <c r="D103">
        <v>21</v>
      </c>
      <c r="E103" s="1" t="s">
        <v>91</v>
      </c>
      <c r="H103" t="e">
        <f>IF(#REF!&gt;=#REF!,0,1)</f>
        <v>#REF!</v>
      </c>
    </row>
    <row r="104" spans="1:8" x14ac:dyDescent="0.2">
      <c r="A104" t="e">
        <f t="shared" si="2"/>
        <v>#REF!</v>
      </c>
      <c r="B104" s="1">
        <v>3</v>
      </c>
      <c r="C104">
        <v>22</v>
      </c>
      <c r="D104">
        <v>22</v>
      </c>
      <c r="E104" s="1" t="s">
        <v>92</v>
      </c>
      <c r="H104" t="e">
        <f>IF(#REF!&gt;=#REF!,0,1)</f>
        <v>#REF!</v>
      </c>
    </row>
    <row r="105" spans="1:8" x14ac:dyDescent="0.2">
      <c r="A105" t="e">
        <f t="shared" ref="A105:A149" si="3">P_3</f>
        <v>#REF!</v>
      </c>
      <c r="B105" s="1">
        <v>3</v>
      </c>
      <c r="C105">
        <v>23</v>
      </c>
      <c r="D105">
        <v>23</v>
      </c>
      <c r="E105" s="1" t="s">
        <v>93</v>
      </c>
      <c r="H105" t="e">
        <f>IF(#REF!&gt;=#REF!,0,1)</f>
        <v>#REF!</v>
      </c>
    </row>
    <row r="106" spans="1:8" x14ac:dyDescent="0.2">
      <c r="A106" t="e">
        <f t="shared" si="3"/>
        <v>#REF!</v>
      </c>
      <c r="B106" s="1">
        <v>3</v>
      </c>
      <c r="C106">
        <v>24</v>
      </c>
      <c r="D106">
        <v>24</v>
      </c>
      <c r="E106" s="1" t="s">
        <v>94</v>
      </c>
      <c r="H106" t="e">
        <f>IF(#REF!&gt;=#REF!,0,1)</f>
        <v>#REF!</v>
      </c>
    </row>
    <row r="107" spans="1:8" x14ac:dyDescent="0.2">
      <c r="A107" t="e">
        <f t="shared" si="3"/>
        <v>#REF!</v>
      </c>
      <c r="B107" s="1">
        <v>3</v>
      </c>
      <c r="C107">
        <v>25</v>
      </c>
      <c r="D107">
        <v>25</v>
      </c>
      <c r="E107" s="1" t="s">
        <v>95</v>
      </c>
      <c r="H107" t="e">
        <f>IF(#REF!&gt;=#REF!,0,1)</f>
        <v>#REF!</v>
      </c>
    </row>
    <row r="108" spans="1:8" x14ac:dyDescent="0.2">
      <c r="A108" t="e">
        <f t="shared" si="3"/>
        <v>#REF!</v>
      </c>
      <c r="B108" s="1">
        <v>3</v>
      </c>
      <c r="C108">
        <v>26</v>
      </c>
      <c r="D108">
        <v>26</v>
      </c>
      <c r="E108" s="1" t="s">
        <v>96</v>
      </c>
      <c r="H108" t="e">
        <f>IF(#REF!&gt;=#REF!,0,1)</f>
        <v>#REF!</v>
      </c>
    </row>
    <row r="109" spans="1:8" x14ac:dyDescent="0.2">
      <c r="A109" t="e">
        <f t="shared" si="3"/>
        <v>#REF!</v>
      </c>
      <c r="B109" s="1">
        <v>3</v>
      </c>
      <c r="C109">
        <v>27</v>
      </c>
      <c r="D109">
        <v>27</v>
      </c>
      <c r="E109" s="1" t="s">
        <v>97</v>
      </c>
      <c r="H109" t="e">
        <f>IF(#REF!&gt;=#REF!,0,1)</f>
        <v>#REF!</v>
      </c>
    </row>
    <row r="110" spans="1:8" x14ac:dyDescent="0.2">
      <c r="A110" t="e">
        <f t="shared" si="3"/>
        <v>#REF!</v>
      </c>
      <c r="B110" s="1">
        <v>3</v>
      </c>
      <c r="C110">
        <v>28</v>
      </c>
      <c r="D110">
        <v>28</v>
      </c>
      <c r="E110" s="1" t="s">
        <v>98</v>
      </c>
      <c r="H110" t="e">
        <f>IF(#REF!&gt;=#REF!,0,1)</f>
        <v>#REF!</v>
      </c>
    </row>
    <row r="111" spans="1:8" x14ac:dyDescent="0.2">
      <c r="A111" t="e">
        <f t="shared" si="3"/>
        <v>#REF!</v>
      </c>
      <c r="B111" s="1">
        <v>3</v>
      </c>
      <c r="C111">
        <v>29</v>
      </c>
      <c r="D111">
        <v>29</v>
      </c>
      <c r="E111" s="1" t="s">
        <v>99</v>
      </c>
      <c r="H111" t="e">
        <f>IF(#REF!&gt;=#REF!,0,1)</f>
        <v>#REF!</v>
      </c>
    </row>
    <row r="112" spans="1:8" x14ac:dyDescent="0.2">
      <c r="A112" t="e">
        <f t="shared" si="3"/>
        <v>#REF!</v>
      </c>
      <c r="B112" s="1">
        <v>3</v>
      </c>
      <c r="C112">
        <v>30</v>
      </c>
      <c r="D112">
        <v>30</v>
      </c>
      <c r="E112" s="1" t="s">
        <v>100</v>
      </c>
      <c r="H112" t="e">
        <f>IF(#REF!&gt;=#REF!,0,1)</f>
        <v>#REF!</v>
      </c>
    </row>
    <row r="113" spans="1:8" x14ac:dyDescent="0.2">
      <c r="A113" t="e">
        <f t="shared" si="3"/>
        <v>#REF!</v>
      </c>
      <c r="B113" s="1">
        <v>3</v>
      </c>
      <c r="C113">
        <v>31</v>
      </c>
      <c r="D113">
        <v>31</v>
      </c>
      <c r="E113" s="1" t="s">
        <v>101</v>
      </c>
      <c r="H113" t="e">
        <f>IF(#REF!&gt;=#REF!,0,1)</f>
        <v>#REF!</v>
      </c>
    </row>
    <row r="114" spans="1:8" x14ac:dyDescent="0.2">
      <c r="A114" t="e">
        <f t="shared" si="3"/>
        <v>#REF!</v>
      </c>
      <c r="B114" s="1">
        <v>3</v>
      </c>
      <c r="C114">
        <v>32</v>
      </c>
      <c r="D114">
        <v>32</v>
      </c>
      <c r="E114" s="1" t="s">
        <v>102</v>
      </c>
      <c r="H114" t="e">
        <f>IF(#REF!&gt;=#REF!,0,1)</f>
        <v>#REF!</v>
      </c>
    </row>
    <row r="115" spans="1:8" x14ac:dyDescent="0.2">
      <c r="A115" t="e">
        <f t="shared" si="3"/>
        <v>#REF!</v>
      </c>
      <c r="B115" s="1">
        <v>3</v>
      </c>
      <c r="C115">
        <v>33</v>
      </c>
      <c r="D115">
        <v>33</v>
      </c>
      <c r="E115" s="1" t="s">
        <v>103</v>
      </c>
      <c r="H115" t="e">
        <f>IF(#REF!&gt;=#REF!,0,1)</f>
        <v>#REF!</v>
      </c>
    </row>
    <row r="116" spans="1:8" x14ac:dyDescent="0.2">
      <c r="A116" t="e">
        <f t="shared" si="3"/>
        <v>#REF!</v>
      </c>
      <c r="B116" s="1">
        <v>3</v>
      </c>
      <c r="C116">
        <v>34</v>
      </c>
      <c r="D116">
        <v>34</v>
      </c>
      <c r="E116" s="1" t="s">
        <v>104</v>
      </c>
      <c r="H116" t="e">
        <f>IF(#REF!&gt;=#REF!,0,1)</f>
        <v>#REF!</v>
      </c>
    </row>
    <row r="117" spans="1:8" x14ac:dyDescent="0.2">
      <c r="A117" t="e">
        <f t="shared" si="3"/>
        <v>#REF!</v>
      </c>
      <c r="B117" s="1">
        <v>4</v>
      </c>
      <c r="C117">
        <v>35</v>
      </c>
      <c r="D117">
        <v>35</v>
      </c>
      <c r="E117" s="1" t="s">
        <v>105</v>
      </c>
      <c r="H117" t="e">
        <f>IF(#REF!&gt;=#REF!,0,1)</f>
        <v>#REF!</v>
      </c>
    </row>
    <row r="118" spans="1:8" x14ac:dyDescent="0.2">
      <c r="A118" t="e">
        <f t="shared" si="3"/>
        <v>#REF!</v>
      </c>
      <c r="B118" s="1">
        <v>3</v>
      </c>
      <c r="C118">
        <v>36</v>
      </c>
      <c r="D118">
        <v>36</v>
      </c>
      <c r="E118" s="1" t="s">
        <v>106</v>
      </c>
      <c r="H118" t="e">
        <f>IF(#REF!&gt;=#REF!,0,1)</f>
        <v>#REF!</v>
      </c>
    </row>
    <row r="119" spans="1:8" x14ac:dyDescent="0.2">
      <c r="A119" t="e">
        <f t="shared" si="3"/>
        <v>#REF!</v>
      </c>
      <c r="B119" s="1">
        <v>3</v>
      </c>
      <c r="C119">
        <v>37</v>
      </c>
      <c r="D119">
        <v>37</v>
      </c>
      <c r="E119" s="1" t="s">
        <v>107</v>
      </c>
      <c r="H119" t="e">
        <f>IF(#REF!&gt;=#REF!,0,1)</f>
        <v>#REF!</v>
      </c>
    </row>
    <row r="120" spans="1:8" x14ac:dyDescent="0.2">
      <c r="A120" t="e">
        <f t="shared" si="3"/>
        <v>#REF!</v>
      </c>
      <c r="B120" s="1">
        <v>3</v>
      </c>
      <c r="C120">
        <v>38</v>
      </c>
      <c r="D120">
        <v>38</v>
      </c>
      <c r="E120" s="1" t="s">
        <v>138</v>
      </c>
      <c r="H120" t="e">
        <f>IF(#REF!&gt;=#REF!,0,1)</f>
        <v>#REF!</v>
      </c>
    </row>
    <row r="121" spans="1:8" x14ac:dyDescent="0.2">
      <c r="A121" t="e">
        <f t="shared" si="3"/>
        <v>#REF!</v>
      </c>
      <c r="B121" s="1">
        <v>3</v>
      </c>
      <c r="C121">
        <v>39</v>
      </c>
      <c r="D121">
        <v>39</v>
      </c>
      <c r="E121" s="1" t="s">
        <v>185</v>
      </c>
      <c r="H121" t="e">
        <f>IF(#REF!&gt;=#REF!,0,1)</f>
        <v>#REF!</v>
      </c>
    </row>
    <row r="122" spans="1:8" x14ac:dyDescent="0.2">
      <c r="A122" t="e">
        <f t="shared" si="3"/>
        <v>#REF!</v>
      </c>
      <c r="B122" s="1">
        <v>3</v>
      </c>
      <c r="C122">
        <v>40</v>
      </c>
      <c r="D122">
        <v>40</v>
      </c>
      <c r="E122" s="1" t="s">
        <v>206</v>
      </c>
      <c r="H122" t="e">
        <f>IF(#REF!&gt;=#REF!,0,1)</f>
        <v>#REF!</v>
      </c>
    </row>
    <row r="123" spans="1:8" x14ac:dyDescent="0.2">
      <c r="A123" t="e">
        <f t="shared" si="3"/>
        <v>#REF!</v>
      </c>
      <c r="B123" s="1">
        <v>3</v>
      </c>
      <c r="C123">
        <v>41</v>
      </c>
      <c r="D123">
        <v>41</v>
      </c>
      <c r="E123" s="1" t="s">
        <v>207</v>
      </c>
      <c r="H123" t="e">
        <f>IF(#REF!&gt;=#REF!,0,1)</f>
        <v>#REF!</v>
      </c>
    </row>
    <row r="124" spans="1:8" x14ac:dyDescent="0.2">
      <c r="A124" t="e">
        <f t="shared" si="3"/>
        <v>#REF!</v>
      </c>
      <c r="B124" s="1">
        <v>3</v>
      </c>
      <c r="C124">
        <v>42</v>
      </c>
      <c r="D124">
        <v>42</v>
      </c>
      <c r="E124" s="1" t="s">
        <v>208</v>
      </c>
      <c r="H124" t="e">
        <f>IF(#REF!&gt;=#REF!,0,1)</f>
        <v>#REF!</v>
      </c>
    </row>
    <row r="125" spans="1:8" x14ac:dyDescent="0.2">
      <c r="A125" t="e">
        <f t="shared" si="3"/>
        <v>#REF!</v>
      </c>
      <c r="B125" s="1">
        <v>3</v>
      </c>
      <c r="C125">
        <v>43</v>
      </c>
      <c r="D125">
        <v>43</v>
      </c>
      <c r="E125" s="1" t="s">
        <v>209</v>
      </c>
      <c r="H125" t="e">
        <f>IF(#REF!&gt;=#REF!,0,1)</f>
        <v>#REF!</v>
      </c>
    </row>
    <row r="126" spans="1:8" x14ac:dyDescent="0.2">
      <c r="A126" t="e">
        <f t="shared" si="3"/>
        <v>#REF!</v>
      </c>
      <c r="B126" s="1">
        <v>3</v>
      </c>
      <c r="C126">
        <v>44</v>
      </c>
      <c r="D126">
        <v>44</v>
      </c>
      <c r="E126" s="1" t="s">
        <v>210</v>
      </c>
      <c r="H126" t="e">
        <f>IF(#REF!&gt;=#REF!,0,1)</f>
        <v>#REF!</v>
      </c>
    </row>
    <row r="127" spans="1:8" x14ac:dyDescent="0.2">
      <c r="A127" t="e">
        <f t="shared" si="3"/>
        <v>#REF!</v>
      </c>
      <c r="B127" s="1">
        <v>3</v>
      </c>
      <c r="C127">
        <v>45</v>
      </c>
      <c r="D127">
        <v>45</v>
      </c>
      <c r="E127" s="1" t="s">
        <v>147</v>
      </c>
      <c r="H127" t="e">
        <f>IF(OR(AND(#REF!=0,#REF!=0),AND(#REF!&gt;0,#REF!&gt;0)),0,IF(#REF!=0,0,1))</f>
        <v>#REF!</v>
      </c>
    </row>
    <row r="128" spans="1:8" x14ac:dyDescent="0.2">
      <c r="A128" t="e">
        <f t="shared" si="3"/>
        <v>#REF!</v>
      </c>
      <c r="B128" s="1">
        <v>3</v>
      </c>
      <c r="C128">
        <v>46</v>
      </c>
      <c r="D128">
        <v>46</v>
      </c>
      <c r="E128" s="1" t="s">
        <v>148</v>
      </c>
      <c r="H128" t="e">
        <f>IF(OR(AND(#REF!=0,#REF!=0),AND(#REF!&gt;0,#REF!&gt;0)),0,IF(#REF!=0,0,1))</f>
        <v>#REF!</v>
      </c>
    </row>
    <row r="129" spans="1:8" x14ac:dyDescent="0.2">
      <c r="A129" t="e">
        <f t="shared" si="3"/>
        <v>#REF!</v>
      </c>
      <c r="B129" s="1">
        <v>3</v>
      </c>
      <c r="C129">
        <v>47</v>
      </c>
      <c r="D129">
        <v>47</v>
      </c>
      <c r="E129" s="1" t="s">
        <v>149</v>
      </c>
      <c r="H129" t="e">
        <f>IF(OR(AND(#REF!=0,#REF!=0),AND(#REF!&gt;0,#REF!&gt;0)),0,IF(#REF!=0,0,1))</f>
        <v>#REF!</v>
      </c>
    </row>
    <row r="130" spans="1:8" x14ac:dyDescent="0.2">
      <c r="A130" t="e">
        <f t="shared" si="3"/>
        <v>#REF!</v>
      </c>
      <c r="B130" s="1">
        <v>3</v>
      </c>
      <c r="C130">
        <v>48</v>
      </c>
      <c r="D130">
        <v>48</v>
      </c>
      <c r="E130" s="1" t="s">
        <v>150</v>
      </c>
      <c r="H130" t="e">
        <f>IF(OR(AND(#REF!=0,#REF!=0),AND(#REF!&gt;0,#REF!&gt;0)),0,IF(#REF!=0,0,1))</f>
        <v>#REF!</v>
      </c>
    </row>
    <row r="131" spans="1:8" x14ac:dyDescent="0.2">
      <c r="A131" t="e">
        <f t="shared" si="3"/>
        <v>#REF!</v>
      </c>
      <c r="B131" s="1">
        <v>3</v>
      </c>
      <c r="C131">
        <v>49</v>
      </c>
      <c r="D131">
        <v>49</v>
      </c>
      <c r="E131" s="1" t="s">
        <v>121</v>
      </c>
      <c r="H131" t="e">
        <f>IF(OR(AND(#REF!=0,#REF!=0),AND(#REF!&gt;0,#REF!&gt;0)),0,IF(#REF!=0,0,1))</f>
        <v>#REF!</v>
      </c>
    </row>
    <row r="132" spans="1:8" x14ac:dyDescent="0.2">
      <c r="A132" t="e">
        <f t="shared" si="3"/>
        <v>#REF!</v>
      </c>
      <c r="B132" s="1">
        <v>3</v>
      </c>
      <c r="C132">
        <v>50</v>
      </c>
      <c r="D132">
        <v>50</v>
      </c>
      <c r="E132" s="1" t="s">
        <v>122</v>
      </c>
      <c r="H132" t="e">
        <f>IF(OR(AND(#REF!=0,#REF!=0),AND(#REF!&gt;0,#REF!&gt;0)),0,IF(#REF!=0,0,1))</f>
        <v>#REF!</v>
      </c>
    </row>
    <row r="133" spans="1:8" x14ac:dyDescent="0.2">
      <c r="A133" t="e">
        <f t="shared" si="3"/>
        <v>#REF!</v>
      </c>
      <c r="B133" s="1">
        <v>3</v>
      </c>
      <c r="C133">
        <v>51</v>
      </c>
      <c r="D133">
        <v>51</v>
      </c>
      <c r="E133" s="1" t="s">
        <v>123</v>
      </c>
      <c r="H133" t="e">
        <f>IF(OR(AND(#REF!=0,#REF!=0),AND(#REF!&gt;0,#REF!&gt;0)),0,IF(#REF!=0,0,1))</f>
        <v>#REF!</v>
      </c>
    </row>
    <row r="134" spans="1:8" x14ac:dyDescent="0.2">
      <c r="A134" t="e">
        <f t="shared" si="3"/>
        <v>#REF!</v>
      </c>
      <c r="B134" s="1">
        <v>3</v>
      </c>
      <c r="C134">
        <v>52</v>
      </c>
      <c r="D134">
        <v>52</v>
      </c>
      <c r="E134" s="1" t="s">
        <v>124</v>
      </c>
      <c r="H134" t="e">
        <f>IF(OR(AND(#REF!=0,#REF!=0),AND(#REF!&gt;0,#REF!&gt;0)),0,IF(#REF!=0,0,1))</f>
        <v>#REF!</v>
      </c>
    </row>
    <row r="135" spans="1:8" x14ac:dyDescent="0.2">
      <c r="A135" t="e">
        <f t="shared" si="3"/>
        <v>#REF!</v>
      </c>
      <c r="B135" s="1">
        <v>3</v>
      </c>
      <c r="C135">
        <v>53</v>
      </c>
      <c r="D135">
        <v>53</v>
      </c>
      <c r="E135" s="1" t="s">
        <v>125</v>
      </c>
      <c r="H135" t="e">
        <f>IF(OR(AND(#REF!=0,#REF!=0),AND(#REF!&gt;0,#REF!&gt;0)),0,IF(#REF!=0,0,1))</f>
        <v>#REF!</v>
      </c>
    </row>
    <row r="136" spans="1:8" x14ac:dyDescent="0.2">
      <c r="A136" t="e">
        <f t="shared" si="3"/>
        <v>#REF!</v>
      </c>
      <c r="B136" s="1">
        <v>3</v>
      </c>
      <c r="C136">
        <v>54</v>
      </c>
      <c r="D136">
        <v>54</v>
      </c>
      <c r="E136" s="1" t="s">
        <v>126</v>
      </c>
      <c r="H136" t="e">
        <f>IF(OR(AND(#REF!=0,#REF!=0),AND(#REF!&gt;0,#REF!&gt;0)),0,IF(#REF!=0,0,1))</f>
        <v>#REF!</v>
      </c>
    </row>
    <row r="137" spans="1:8" x14ac:dyDescent="0.2">
      <c r="A137" t="e">
        <f t="shared" si="3"/>
        <v>#REF!</v>
      </c>
      <c r="B137" s="1">
        <v>3</v>
      </c>
      <c r="C137">
        <v>55</v>
      </c>
      <c r="D137">
        <v>55</v>
      </c>
      <c r="E137" s="1" t="s">
        <v>127</v>
      </c>
      <c r="H137" t="e">
        <f>IF(OR(AND(#REF!=0,#REF!=0),AND(#REF!&gt;0,#REF!&gt;0)),0,IF(#REF!=0,0,1))</f>
        <v>#REF!</v>
      </c>
    </row>
    <row r="138" spans="1:8" x14ac:dyDescent="0.2">
      <c r="A138" t="e">
        <f t="shared" si="3"/>
        <v>#REF!</v>
      </c>
      <c r="B138" s="1">
        <v>3</v>
      </c>
      <c r="C138">
        <v>56</v>
      </c>
      <c r="D138">
        <v>56</v>
      </c>
      <c r="E138" s="1" t="s">
        <v>128</v>
      </c>
      <c r="H138" t="e">
        <f>IF(OR(AND(#REF!=0,#REF!=0),AND(#REF!&gt;0,#REF!&gt;0)),0,IF(#REF!=0,0,1))</f>
        <v>#REF!</v>
      </c>
    </row>
    <row r="139" spans="1:8" x14ac:dyDescent="0.2">
      <c r="A139" t="e">
        <f t="shared" si="3"/>
        <v>#REF!</v>
      </c>
      <c r="B139" s="1">
        <v>3</v>
      </c>
      <c r="C139">
        <v>57</v>
      </c>
      <c r="D139">
        <v>57</v>
      </c>
      <c r="E139" s="1" t="s">
        <v>141</v>
      </c>
      <c r="H139" t="e">
        <f>IF(OR(AND(#REF!=0,#REF!=0),AND(#REF!&gt;0,#REF!&gt;0)),0,IF(#REF!=0,0,1))</f>
        <v>#REF!</v>
      </c>
    </row>
    <row r="140" spans="1:8" x14ac:dyDescent="0.2">
      <c r="A140" t="e">
        <f t="shared" si="3"/>
        <v>#REF!</v>
      </c>
      <c r="B140" s="1">
        <v>3</v>
      </c>
      <c r="C140">
        <v>58</v>
      </c>
      <c r="D140">
        <v>58</v>
      </c>
      <c r="E140" s="1" t="s">
        <v>142</v>
      </c>
      <c r="H140" t="e">
        <f>IF(OR(AND(#REF!=0,#REF!=0),AND(#REF!&gt;0,#REF!&gt;0)),0,IF(#REF!=0,0,1))</f>
        <v>#REF!</v>
      </c>
    </row>
    <row r="141" spans="1:8" x14ac:dyDescent="0.2">
      <c r="A141" t="e">
        <f t="shared" si="3"/>
        <v>#REF!</v>
      </c>
      <c r="B141" s="1">
        <v>3</v>
      </c>
      <c r="C141">
        <v>59</v>
      </c>
      <c r="D141">
        <v>59</v>
      </c>
      <c r="E141" s="1" t="s">
        <v>143</v>
      </c>
      <c r="H141" t="e">
        <f>IF(OR(AND(#REF!=0,#REF!=0),AND(#REF!&gt;0,#REF!&gt;0)),0,IF(#REF!=0,0,1))</f>
        <v>#REF!</v>
      </c>
    </row>
    <row r="142" spans="1:8" x14ac:dyDescent="0.2">
      <c r="A142" t="e">
        <f t="shared" si="3"/>
        <v>#REF!</v>
      </c>
      <c r="B142" s="1">
        <v>3</v>
      </c>
      <c r="C142">
        <v>60</v>
      </c>
      <c r="D142">
        <v>60</v>
      </c>
      <c r="E142" s="1" t="s">
        <v>144</v>
      </c>
      <c r="H142" t="e">
        <f>IF(OR(AND(#REF!=0,#REF!=0),AND(#REF!&gt;0,#REF!&gt;0)),0,IF(#REF!=0,0,1))</f>
        <v>#REF!</v>
      </c>
    </row>
    <row r="143" spans="1:8" x14ac:dyDescent="0.2">
      <c r="A143" t="e">
        <f t="shared" si="3"/>
        <v>#REF!</v>
      </c>
      <c r="B143" s="1">
        <v>3</v>
      </c>
      <c r="C143">
        <v>61</v>
      </c>
      <c r="D143">
        <v>61</v>
      </c>
      <c r="E143" s="1" t="s">
        <v>145</v>
      </c>
      <c r="H143" t="e">
        <f>IF(OR(AND(#REF!=0,#REF!=0),AND(#REF!&gt;0,#REF!&gt;0)),0,IF(#REF!=0,0,1))</f>
        <v>#REF!</v>
      </c>
    </row>
    <row r="144" spans="1:8" x14ac:dyDescent="0.2">
      <c r="A144" t="e">
        <f t="shared" si="3"/>
        <v>#REF!</v>
      </c>
      <c r="B144" s="1">
        <v>3</v>
      </c>
      <c r="C144">
        <v>62</v>
      </c>
      <c r="D144">
        <v>62</v>
      </c>
      <c r="E144" s="1" t="s">
        <v>146</v>
      </c>
      <c r="H144" t="e">
        <f>IF(OR(AND(#REF!=0,#REF!=0),AND(#REF!&gt;0,#REF!&gt;0)),0,IF(#REF!=0,0,1))</f>
        <v>#REF!</v>
      </c>
    </row>
    <row r="145" spans="1:8" x14ac:dyDescent="0.2">
      <c r="A145" t="e">
        <f t="shared" si="3"/>
        <v>#REF!</v>
      </c>
      <c r="B145" s="1">
        <v>3</v>
      </c>
      <c r="C145">
        <v>63</v>
      </c>
      <c r="D145">
        <v>63</v>
      </c>
      <c r="E145" s="1" t="s">
        <v>140</v>
      </c>
      <c r="H145" t="e">
        <f>IF(OR(AND(#REF!=0,#REF!=0),AND(#REF!&gt;0,#REF!&gt;0)),0,IF(#REF!=0,0,1))</f>
        <v>#REF!</v>
      </c>
    </row>
    <row r="146" spans="1:8" x14ac:dyDescent="0.2">
      <c r="A146" t="e">
        <f t="shared" si="3"/>
        <v>#REF!</v>
      </c>
      <c r="B146" s="1">
        <v>3</v>
      </c>
      <c r="C146">
        <v>64</v>
      </c>
      <c r="D146">
        <v>64</v>
      </c>
      <c r="E146" s="1" t="s">
        <v>139</v>
      </c>
      <c r="H146" t="e">
        <f>IF(OR(AND(#REF!=0,#REF!=0),AND(#REF!&gt;0,#REF!&gt;0)),0,IF(#REF!=0,0,1))</f>
        <v>#REF!</v>
      </c>
    </row>
    <row r="147" spans="1:8" x14ac:dyDescent="0.2">
      <c r="A147" s="12" t="e">
        <f t="shared" si="3"/>
        <v>#REF!</v>
      </c>
      <c r="B147" s="12">
        <v>4</v>
      </c>
      <c r="C147" s="12">
        <v>0</v>
      </c>
      <c r="D147" s="12">
        <v>0</v>
      </c>
      <c r="E147" s="12" t="str">
        <f>CONCATENATE("Количество ошибок в разделе 4: ",H147)</f>
        <v>Количество ошибок в разделе 4: 0</v>
      </c>
      <c r="F147" s="12"/>
      <c r="G147" s="12"/>
      <c r="H147" s="12">
        <f>SUM(H148:H183)</f>
        <v>0</v>
      </c>
    </row>
    <row r="148" spans="1:8" x14ac:dyDescent="0.2">
      <c r="A148" t="e">
        <f t="shared" si="3"/>
        <v>#REF!</v>
      </c>
      <c r="B148" s="1">
        <v>4</v>
      </c>
      <c r="C148">
        <v>1</v>
      </c>
      <c r="D148">
        <v>1</v>
      </c>
      <c r="E148" s="1" t="s">
        <v>108</v>
      </c>
      <c r="H148">
        <f>IF('Лист 1'!P23&gt;='Лист 1'!P24,0,1)</f>
        <v>0</v>
      </c>
    </row>
    <row r="149" spans="1:8" x14ac:dyDescent="0.2">
      <c r="A149" t="e">
        <f t="shared" si="3"/>
        <v>#REF!</v>
      </c>
      <c r="B149" s="1">
        <v>4</v>
      </c>
      <c r="C149">
        <v>2</v>
      </c>
      <c r="D149">
        <v>2</v>
      </c>
      <c r="E149" s="1" t="s">
        <v>109</v>
      </c>
      <c r="H149">
        <f>IF('Лист 1'!Q23&gt;='Лист 1'!Q24,0,1)</f>
        <v>0</v>
      </c>
    </row>
    <row r="150" spans="1:8" x14ac:dyDescent="0.2">
      <c r="A150" t="e">
        <f t="shared" ref="A150:A258" si="4">P_3</f>
        <v>#REF!</v>
      </c>
      <c r="B150" s="1">
        <v>4</v>
      </c>
      <c r="C150">
        <v>3</v>
      </c>
      <c r="D150">
        <v>3</v>
      </c>
      <c r="E150" s="1" t="s">
        <v>110</v>
      </c>
      <c r="H150">
        <f>IF('Лист 1'!R23&gt;='Лист 1'!R24,0,1)</f>
        <v>0</v>
      </c>
    </row>
    <row r="151" spans="1:8" x14ac:dyDescent="0.2">
      <c r="A151" t="e">
        <f t="shared" si="4"/>
        <v>#REF!</v>
      </c>
      <c r="B151" s="1">
        <v>4</v>
      </c>
      <c r="C151">
        <v>4</v>
      </c>
      <c r="D151">
        <v>4</v>
      </c>
      <c r="E151" s="1" t="s">
        <v>111</v>
      </c>
      <c r="H151">
        <f>IF('Лист 1'!P23&gt;='Лист 1'!P26,0,1)</f>
        <v>0</v>
      </c>
    </row>
    <row r="152" spans="1:8" x14ac:dyDescent="0.2">
      <c r="A152" t="e">
        <f t="shared" si="4"/>
        <v>#REF!</v>
      </c>
      <c r="B152" s="1">
        <v>4</v>
      </c>
      <c r="C152">
        <v>5</v>
      </c>
      <c r="D152">
        <v>5</v>
      </c>
      <c r="E152" s="1" t="s">
        <v>112</v>
      </c>
      <c r="H152">
        <f>IF('Лист 1'!Q23&gt;='Лист 1'!Q26,0,1)</f>
        <v>0</v>
      </c>
    </row>
    <row r="153" spans="1:8" x14ac:dyDescent="0.2">
      <c r="A153" t="e">
        <f t="shared" si="4"/>
        <v>#REF!</v>
      </c>
      <c r="B153" s="1">
        <v>4</v>
      </c>
      <c r="C153">
        <v>6</v>
      </c>
      <c r="D153">
        <v>6</v>
      </c>
      <c r="E153" s="1" t="s">
        <v>113</v>
      </c>
      <c r="H153">
        <f>IF('Лист 1'!R23&gt;='Лист 1'!R26,0,1)</f>
        <v>0</v>
      </c>
    </row>
    <row r="154" spans="1:8" x14ac:dyDescent="0.2">
      <c r="A154" t="e">
        <f t="shared" si="4"/>
        <v>#REF!</v>
      </c>
      <c r="B154" s="1">
        <v>4</v>
      </c>
      <c r="C154">
        <v>7</v>
      </c>
      <c r="D154">
        <v>7</v>
      </c>
      <c r="E154" s="1" t="s">
        <v>186</v>
      </c>
      <c r="H154">
        <f>IF('Лист 1'!P23&gt;='Лист 1'!P27,0,1)</f>
        <v>0</v>
      </c>
    </row>
    <row r="155" spans="1:8" x14ac:dyDescent="0.2">
      <c r="A155" t="e">
        <f t="shared" si="4"/>
        <v>#REF!</v>
      </c>
      <c r="B155" s="1">
        <v>4</v>
      </c>
      <c r="C155">
        <v>8</v>
      </c>
      <c r="D155">
        <v>8</v>
      </c>
      <c r="E155" s="1" t="s">
        <v>187</v>
      </c>
      <c r="H155">
        <f>IF('Лист 1'!Q23&gt;='Лист 1'!Q27,0,1)</f>
        <v>0</v>
      </c>
    </row>
    <row r="156" spans="1:8" x14ac:dyDescent="0.2">
      <c r="A156" t="e">
        <f t="shared" si="4"/>
        <v>#REF!</v>
      </c>
      <c r="B156" s="1">
        <v>4</v>
      </c>
      <c r="C156">
        <v>9</v>
      </c>
      <c r="D156">
        <v>9</v>
      </c>
      <c r="E156" s="1" t="s">
        <v>188</v>
      </c>
      <c r="H156">
        <f>IF('Лист 1'!R23&gt;='Лист 1'!R27,0,1)</f>
        <v>0</v>
      </c>
    </row>
    <row r="157" spans="1:8" x14ac:dyDescent="0.2">
      <c r="A157" t="e">
        <f t="shared" si="4"/>
        <v>#REF!</v>
      </c>
      <c r="B157" s="1">
        <v>4</v>
      </c>
      <c r="C157">
        <v>10</v>
      </c>
      <c r="D157">
        <v>10</v>
      </c>
      <c r="E157" s="1" t="s">
        <v>189</v>
      </c>
      <c r="H157">
        <f>IF('Лист 1'!P23&gt;='Лист 1'!P28,0,1)</f>
        <v>0</v>
      </c>
    </row>
    <row r="158" spans="1:8" x14ac:dyDescent="0.2">
      <c r="A158" t="e">
        <f t="shared" si="4"/>
        <v>#REF!</v>
      </c>
      <c r="B158" s="1">
        <v>4</v>
      </c>
      <c r="C158">
        <v>11</v>
      </c>
      <c r="D158">
        <v>11</v>
      </c>
      <c r="E158" s="1" t="s">
        <v>190</v>
      </c>
      <c r="H158">
        <f>IF('Лист 1'!Q23&gt;='Лист 1'!Q28,0,1)</f>
        <v>0</v>
      </c>
    </row>
    <row r="159" spans="1:8" x14ac:dyDescent="0.2">
      <c r="A159" t="e">
        <f t="shared" si="4"/>
        <v>#REF!</v>
      </c>
      <c r="B159" s="1">
        <v>4</v>
      </c>
      <c r="C159">
        <v>12</v>
      </c>
      <c r="D159">
        <v>12</v>
      </c>
      <c r="E159" s="1" t="s">
        <v>191</v>
      </c>
      <c r="H159">
        <f>IF('Лист 1'!R23&gt;='Лист 1'!R28,0,1)</f>
        <v>0</v>
      </c>
    </row>
    <row r="160" spans="1:8" x14ac:dyDescent="0.2">
      <c r="A160" t="e">
        <f t="shared" si="4"/>
        <v>#REF!</v>
      </c>
      <c r="B160" s="1">
        <v>4</v>
      </c>
      <c r="C160">
        <v>13</v>
      </c>
      <c r="D160">
        <v>13</v>
      </c>
      <c r="E160" s="1" t="s">
        <v>211</v>
      </c>
      <c r="H160">
        <f>IF('Лист 1'!P23&gt;='Лист 1'!P37,0,1)</f>
        <v>0</v>
      </c>
    </row>
    <row r="161" spans="1:8" x14ac:dyDescent="0.2">
      <c r="A161" t="e">
        <f t="shared" si="4"/>
        <v>#REF!</v>
      </c>
      <c r="B161" s="1">
        <v>4</v>
      </c>
      <c r="C161">
        <v>14</v>
      </c>
      <c r="D161">
        <v>14</v>
      </c>
      <c r="E161" s="1" t="s">
        <v>212</v>
      </c>
      <c r="H161">
        <f>IF('Лист 1'!Q23&gt;='Лист 1'!Q37,0,1)</f>
        <v>0</v>
      </c>
    </row>
    <row r="162" spans="1:8" x14ac:dyDescent="0.2">
      <c r="A162" t="e">
        <f t="shared" si="4"/>
        <v>#REF!</v>
      </c>
      <c r="B162" s="1">
        <v>4</v>
      </c>
      <c r="C162">
        <v>15</v>
      </c>
      <c r="D162">
        <v>15</v>
      </c>
      <c r="E162" s="1" t="s">
        <v>213</v>
      </c>
      <c r="H162">
        <f>IF('Лист 1'!R23&gt;='Лист 1'!R37,0,1)</f>
        <v>0</v>
      </c>
    </row>
    <row r="163" spans="1:8" x14ac:dyDescent="0.2">
      <c r="A163" t="e">
        <f t="shared" si="4"/>
        <v>#REF!</v>
      </c>
      <c r="B163" s="1">
        <v>4</v>
      </c>
      <c r="C163">
        <v>16</v>
      </c>
      <c r="D163">
        <v>16</v>
      </c>
      <c r="E163" s="1" t="s">
        <v>214</v>
      </c>
      <c r="H163">
        <f>IF('Лист 1'!P30&gt;='Лист 1'!P31,0,1)</f>
        <v>0</v>
      </c>
    </row>
    <row r="164" spans="1:8" x14ac:dyDescent="0.2">
      <c r="A164" t="e">
        <f t="shared" si="4"/>
        <v>#REF!</v>
      </c>
      <c r="B164" s="1">
        <v>4</v>
      </c>
      <c r="C164">
        <v>17</v>
      </c>
      <c r="D164">
        <v>17</v>
      </c>
      <c r="E164" s="1" t="s">
        <v>215</v>
      </c>
      <c r="H164">
        <f>IF('Лист 1'!P30&gt;='Лист 1'!P32,0,1)</f>
        <v>0</v>
      </c>
    </row>
    <row r="165" spans="1:8" x14ac:dyDescent="0.2">
      <c r="A165" t="e">
        <f t="shared" si="4"/>
        <v>#REF!</v>
      </c>
      <c r="B165" s="1">
        <v>4</v>
      </c>
      <c r="C165">
        <v>18</v>
      </c>
      <c r="D165">
        <v>18</v>
      </c>
      <c r="E165" s="1" t="s">
        <v>216</v>
      </c>
      <c r="H165">
        <f>IF('Лист 1'!P33&gt;='Лист 1'!P36,0,1)</f>
        <v>0</v>
      </c>
    </row>
    <row r="166" spans="1:8" x14ac:dyDescent="0.2">
      <c r="A166" t="e">
        <f t="shared" si="4"/>
        <v>#REF!</v>
      </c>
      <c r="B166" s="1">
        <v>4</v>
      </c>
      <c r="C166">
        <v>19</v>
      </c>
      <c r="D166">
        <v>19</v>
      </c>
      <c r="E166" s="1" t="s">
        <v>114</v>
      </c>
      <c r="H166">
        <f>IF('Лист 1'!P23&gt;='Лист 1'!Q23,0,1)</f>
        <v>0</v>
      </c>
    </row>
    <row r="167" spans="1:8" x14ac:dyDescent="0.2">
      <c r="A167" t="e">
        <f t="shared" si="4"/>
        <v>#REF!</v>
      </c>
      <c r="B167" s="1">
        <v>4</v>
      </c>
      <c r="C167">
        <v>20</v>
      </c>
      <c r="D167">
        <v>20</v>
      </c>
      <c r="E167" s="1" t="s">
        <v>115</v>
      </c>
      <c r="H167">
        <f>IF('Лист 1'!P24&gt;='Лист 1'!Q24,0,1)</f>
        <v>0</v>
      </c>
    </row>
    <row r="168" spans="1:8" x14ac:dyDescent="0.2">
      <c r="A168" t="e">
        <f t="shared" si="4"/>
        <v>#REF!</v>
      </c>
      <c r="B168" s="1">
        <v>4</v>
      </c>
      <c r="C168">
        <v>21</v>
      </c>
      <c r="D168">
        <v>21</v>
      </c>
      <c r="E168" s="1" t="s">
        <v>116</v>
      </c>
      <c r="H168">
        <f>IF('Лист 1'!P26&gt;='Лист 1'!Q26,0,1)</f>
        <v>0</v>
      </c>
    </row>
    <row r="169" spans="1:8" x14ac:dyDescent="0.2">
      <c r="A169" t="e">
        <f t="shared" si="4"/>
        <v>#REF!</v>
      </c>
      <c r="B169" s="1">
        <v>4</v>
      </c>
      <c r="C169">
        <v>22</v>
      </c>
      <c r="D169">
        <v>22</v>
      </c>
      <c r="E169" s="1" t="s">
        <v>192</v>
      </c>
      <c r="H169">
        <f>IF('Лист 1'!P27&gt;='Лист 1'!Q27,0,1)</f>
        <v>0</v>
      </c>
    </row>
    <row r="170" spans="1:8" x14ac:dyDescent="0.2">
      <c r="A170" t="e">
        <f t="shared" si="4"/>
        <v>#REF!</v>
      </c>
      <c r="B170" s="1">
        <v>4</v>
      </c>
      <c r="C170">
        <v>23</v>
      </c>
      <c r="D170">
        <v>23</v>
      </c>
      <c r="E170" s="1" t="s">
        <v>217</v>
      </c>
      <c r="H170">
        <f>IF('Лист 1'!P28&gt;='Лист 1'!Q28,0,1)</f>
        <v>0</v>
      </c>
    </row>
    <row r="171" spans="1:8" x14ac:dyDescent="0.2">
      <c r="A171" t="e">
        <f t="shared" si="4"/>
        <v>#REF!</v>
      </c>
      <c r="B171" s="1">
        <v>4</v>
      </c>
      <c r="C171">
        <v>24</v>
      </c>
      <c r="D171">
        <v>24</v>
      </c>
      <c r="E171" s="1" t="s">
        <v>218</v>
      </c>
      <c r="H171">
        <f>IF('Лист 1'!P37&gt;='Лист 1'!Q37,0,1)</f>
        <v>0</v>
      </c>
    </row>
    <row r="172" spans="1:8" x14ac:dyDescent="0.2">
      <c r="A172" t="e">
        <f t="shared" si="4"/>
        <v>#REF!</v>
      </c>
      <c r="B172" s="1">
        <v>4</v>
      </c>
      <c r="C172">
        <v>25</v>
      </c>
      <c r="D172">
        <v>25</v>
      </c>
      <c r="E172" s="1" t="s">
        <v>117</v>
      </c>
      <c r="H172">
        <f>IF('Лист 1'!Q23&gt;='Лист 1'!R23,0,1)</f>
        <v>0</v>
      </c>
    </row>
    <row r="173" spans="1:8" x14ac:dyDescent="0.2">
      <c r="A173" t="e">
        <f t="shared" si="4"/>
        <v>#REF!</v>
      </c>
      <c r="B173" s="1">
        <v>4</v>
      </c>
      <c r="C173">
        <v>26</v>
      </c>
      <c r="D173">
        <v>26</v>
      </c>
      <c r="E173" s="1" t="s">
        <v>118</v>
      </c>
      <c r="H173">
        <f>IF('Лист 1'!Q24&gt;='Лист 1'!R24,0,1)</f>
        <v>0</v>
      </c>
    </row>
    <row r="174" spans="1:8" x14ac:dyDescent="0.2">
      <c r="A174" t="e">
        <f t="shared" si="4"/>
        <v>#REF!</v>
      </c>
      <c r="B174" s="1">
        <v>4</v>
      </c>
      <c r="C174">
        <v>27</v>
      </c>
      <c r="D174">
        <v>27</v>
      </c>
      <c r="E174" s="1" t="s">
        <v>119</v>
      </c>
      <c r="H174">
        <f>IF('Лист 1'!Q26&gt;='Лист 1'!R26,0,1)</f>
        <v>0</v>
      </c>
    </row>
    <row r="175" spans="1:8" x14ac:dyDescent="0.2">
      <c r="A175" t="e">
        <f t="shared" si="4"/>
        <v>#REF!</v>
      </c>
      <c r="B175" s="1">
        <v>4</v>
      </c>
      <c r="C175">
        <v>28</v>
      </c>
      <c r="D175">
        <v>28</v>
      </c>
      <c r="E175" s="1" t="s">
        <v>193</v>
      </c>
      <c r="H175">
        <f>IF('Лист 1'!Q27&gt;='Лист 1'!R27,0,1)</f>
        <v>0</v>
      </c>
    </row>
    <row r="176" spans="1:8" x14ac:dyDescent="0.2">
      <c r="A176" t="e">
        <f t="shared" si="4"/>
        <v>#REF!</v>
      </c>
      <c r="B176" s="1">
        <v>4</v>
      </c>
      <c r="C176">
        <v>29</v>
      </c>
      <c r="D176">
        <v>29</v>
      </c>
      <c r="E176" s="1" t="s">
        <v>219</v>
      </c>
      <c r="H176">
        <f>IF('Лист 1'!Q28&gt;='Лист 1'!R28,0,1)</f>
        <v>0</v>
      </c>
    </row>
    <row r="177" spans="1:8" x14ac:dyDescent="0.2">
      <c r="A177" t="e">
        <f t="shared" si="4"/>
        <v>#REF!</v>
      </c>
      <c r="B177" s="1">
        <v>4</v>
      </c>
      <c r="C177">
        <v>30</v>
      </c>
      <c r="D177">
        <v>30</v>
      </c>
      <c r="E177" s="1" t="s">
        <v>220</v>
      </c>
      <c r="H177">
        <f>IF('Лист 1'!Q37&gt;='Лист 1'!R37,0,1)</f>
        <v>0</v>
      </c>
    </row>
    <row r="178" spans="1:8" x14ac:dyDescent="0.2">
      <c r="A178" t="e">
        <f t="shared" si="4"/>
        <v>#REF!</v>
      </c>
      <c r="B178" s="1">
        <v>4</v>
      </c>
      <c r="C178">
        <v>31</v>
      </c>
      <c r="D178">
        <v>31</v>
      </c>
      <c r="E178" s="1" t="s">
        <v>194</v>
      </c>
      <c r="H178">
        <f>IF(OR(AND('Лист 1'!P26=0,'Лист 1'!P31=0),AND('Лист 1'!P26&gt;0,'Лист 1'!P31&gt;0)),0,IF('Лист 1'!P31=0,0,1))</f>
        <v>0</v>
      </c>
    </row>
    <row r="179" spans="1:8" x14ac:dyDescent="0.2">
      <c r="A179" t="e">
        <f t="shared" si="4"/>
        <v>#REF!</v>
      </c>
      <c r="B179" s="1">
        <v>4</v>
      </c>
      <c r="C179">
        <v>32</v>
      </c>
      <c r="D179">
        <v>32</v>
      </c>
      <c r="E179" s="1" t="s">
        <v>195</v>
      </c>
      <c r="H179">
        <f>IF(OR(AND('Лист 1'!P26=0,'Лист 1'!P31=0),AND('Лист 1'!P26&gt;0,'Лист 1'!P31&gt;0)),0,IF('Лист 1'!P26=0,0,1))</f>
        <v>0</v>
      </c>
    </row>
    <row r="180" spans="1:8" x14ac:dyDescent="0.2">
      <c r="A180" t="e">
        <f t="shared" si="4"/>
        <v>#REF!</v>
      </c>
      <c r="B180" s="1">
        <v>4</v>
      </c>
      <c r="C180">
        <v>33</v>
      </c>
      <c r="D180">
        <v>33</v>
      </c>
      <c r="E180" s="1" t="s">
        <v>196</v>
      </c>
      <c r="H180">
        <f>IF(OR(AND('Лист 1'!P23=0,'Лист 1'!P30=0),AND('Лист 1'!P23&gt;0,'Лист 1'!P30&gt;0)),0,IF('Лист 1'!P30=0,0,1))</f>
        <v>0</v>
      </c>
    </row>
    <row r="181" spans="1:8" x14ac:dyDescent="0.2">
      <c r="A181" t="e">
        <f t="shared" si="4"/>
        <v>#REF!</v>
      </c>
      <c r="B181" s="1">
        <v>4</v>
      </c>
      <c r="C181">
        <v>34</v>
      </c>
      <c r="D181">
        <v>34</v>
      </c>
      <c r="E181" s="1" t="s">
        <v>197</v>
      </c>
      <c r="H181">
        <f>IF(OR(AND('Лист 1'!P23=0,'Лист 1'!P30=0),AND('Лист 1'!P23&gt;0,'Лист 1'!P30&gt;0)),0,IF('Лист 1'!P23=0,0,1))</f>
        <v>0</v>
      </c>
    </row>
    <row r="182" spans="1:8" x14ac:dyDescent="0.2">
      <c r="A182" t="e">
        <f t="shared" si="4"/>
        <v>#REF!</v>
      </c>
      <c r="B182" s="1">
        <v>4</v>
      </c>
      <c r="C182">
        <v>35</v>
      </c>
      <c r="D182">
        <v>35</v>
      </c>
      <c r="E182" s="1" t="s">
        <v>221</v>
      </c>
      <c r="H182">
        <f>IF(OR(AND('Лист 1'!P28=0,'Лист 1'!P32=0),AND('Лист 1'!P28&gt;0,'Лист 1'!P32&gt;0)),0,IF('Лист 1'!P32=0,0,1))</f>
        <v>0</v>
      </c>
    </row>
    <row r="183" spans="1:8" x14ac:dyDescent="0.2">
      <c r="A183" t="e">
        <f t="shared" si="4"/>
        <v>#REF!</v>
      </c>
      <c r="B183" s="1">
        <v>4</v>
      </c>
      <c r="C183">
        <v>36</v>
      </c>
      <c r="D183">
        <v>36</v>
      </c>
      <c r="E183" s="1" t="s">
        <v>222</v>
      </c>
      <c r="H183">
        <f>IF(OR(AND('Лист 1'!P32=0,'Лист 1'!P28=0),AND('Лист 1'!P32&gt;0,'Лист 1'!P28&gt;0)),0,IF('Лист 1'!P28=0,0,1))</f>
        <v>0</v>
      </c>
    </row>
    <row r="184" spans="1:8" x14ac:dyDescent="0.2">
      <c r="A184" s="12" t="e">
        <f t="shared" si="4"/>
        <v>#REF!</v>
      </c>
      <c r="B184" s="12">
        <v>5</v>
      </c>
      <c r="C184" s="12">
        <v>0</v>
      </c>
      <c r="D184" s="12">
        <v>0</v>
      </c>
      <c r="E184" s="12" t="e">
        <f>CONCATENATE("Количество ошибок в разделе 5: ",H184)</f>
        <v>#REF!</v>
      </c>
      <c r="F184" s="12"/>
      <c r="G184" s="12"/>
      <c r="H184" s="12" t="e">
        <f>SUM(H185:H188)</f>
        <v>#REF!</v>
      </c>
    </row>
    <row r="185" spans="1:8" x14ac:dyDescent="0.2">
      <c r="A185" t="e">
        <f t="shared" si="4"/>
        <v>#REF!</v>
      </c>
      <c r="B185" s="1">
        <v>5</v>
      </c>
      <c r="C185">
        <v>1</v>
      </c>
      <c r="D185">
        <v>1</v>
      </c>
      <c r="E185" s="1" t="s">
        <v>223</v>
      </c>
      <c r="H185" t="e">
        <f>IF(#REF!=SUM(#REF!,#REF!),0,1)</f>
        <v>#REF!</v>
      </c>
    </row>
    <row r="186" spans="1:8" x14ac:dyDescent="0.2">
      <c r="A186" t="e">
        <f t="shared" si="4"/>
        <v>#REF!</v>
      </c>
      <c r="B186" s="1">
        <v>5</v>
      </c>
      <c r="C186">
        <v>2</v>
      </c>
      <c r="D186">
        <v>2</v>
      </c>
      <c r="E186" s="1" t="s">
        <v>254</v>
      </c>
      <c r="H186" t="e">
        <f>IF(#REF!=SUM(#REF!),0,1)</f>
        <v>#REF!</v>
      </c>
    </row>
    <row r="187" spans="1:8" x14ac:dyDescent="0.2">
      <c r="A187" t="e">
        <f t="shared" si="4"/>
        <v>#REF!</v>
      </c>
      <c r="B187" s="1">
        <v>5</v>
      </c>
      <c r="C187">
        <v>3</v>
      </c>
      <c r="D187">
        <v>3</v>
      </c>
      <c r="E187" s="1" t="s">
        <v>224</v>
      </c>
      <c r="H187" t="e">
        <f>IF(#REF!=SUM(#REF!),0,1)</f>
        <v>#REF!</v>
      </c>
    </row>
    <row r="188" spans="1:8" x14ac:dyDescent="0.2">
      <c r="A188" t="e">
        <f t="shared" si="4"/>
        <v>#REF!</v>
      </c>
      <c r="B188" s="1">
        <v>5</v>
      </c>
      <c r="C188">
        <v>4</v>
      </c>
      <c r="D188">
        <v>4</v>
      </c>
      <c r="E188" s="1" t="s">
        <v>225</v>
      </c>
      <c r="H188" t="e">
        <f>IF(#REF!&gt;=#REF!,0,1)</f>
        <v>#REF!</v>
      </c>
    </row>
    <row r="189" spans="1:8" x14ac:dyDescent="0.2">
      <c r="A189" s="12" t="e">
        <f t="shared" si="4"/>
        <v>#REF!</v>
      </c>
      <c r="B189" s="12">
        <v>6</v>
      </c>
      <c r="C189" s="12">
        <v>0</v>
      </c>
      <c r="D189" s="12">
        <v>0</v>
      </c>
      <c r="E189" s="12" t="e">
        <f>CONCATENATE("Количество ошибок в разделе 6: ",H189)</f>
        <v>#REF!</v>
      </c>
      <c r="F189" s="12"/>
      <c r="G189" s="12"/>
      <c r="H189" s="12" t="e">
        <f>SUM(H190:H200)</f>
        <v>#REF!</v>
      </c>
    </row>
    <row r="190" spans="1:8" x14ac:dyDescent="0.2">
      <c r="A190" t="e">
        <f t="shared" si="4"/>
        <v>#REF!</v>
      </c>
      <c r="B190" s="1">
        <v>6</v>
      </c>
      <c r="C190">
        <v>1</v>
      </c>
      <c r="D190">
        <v>1</v>
      </c>
      <c r="E190" s="1" t="s">
        <v>226</v>
      </c>
      <c r="H190" t="e">
        <f>IF(#REF!=SUM(#REF!,#REF!,#REF!,#REF!),0,1)</f>
        <v>#REF!</v>
      </c>
    </row>
    <row r="191" spans="1:8" x14ac:dyDescent="0.2">
      <c r="A191" t="e">
        <f t="shared" si="4"/>
        <v>#REF!</v>
      </c>
      <c r="B191" s="1">
        <v>6</v>
      </c>
      <c r="C191">
        <v>2</v>
      </c>
      <c r="D191">
        <v>2</v>
      </c>
      <c r="E191" s="1" t="s">
        <v>227</v>
      </c>
      <c r="H191" t="e">
        <f>IF(#REF!=SUM(#REF!,#REF!,#REF!,#REF!),0,1)</f>
        <v>#REF!</v>
      </c>
    </row>
    <row r="192" spans="1:8" x14ac:dyDescent="0.2">
      <c r="A192" t="e">
        <f t="shared" si="4"/>
        <v>#REF!</v>
      </c>
      <c r="B192" s="1">
        <v>6</v>
      </c>
      <c r="C192">
        <v>3</v>
      </c>
      <c r="D192">
        <v>3</v>
      </c>
      <c r="E192" s="1" t="s">
        <v>228</v>
      </c>
      <c r="H192" t="e">
        <f>IF(#REF!=SUM(#REF!),0,1)</f>
        <v>#REF!</v>
      </c>
    </row>
    <row r="193" spans="1:8" x14ac:dyDescent="0.2">
      <c r="A193" t="e">
        <f t="shared" si="4"/>
        <v>#REF!</v>
      </c>
      <c r="B193" s="1">
        <v>6</v>
      </c>
      <c r="C193">
        <v>4</v>
      </c>
      <c r="D193">
        <v>4</v>
      </c>
      <c r="E193" s="1" t="s">
        <v>229</v>
      </c>
      <c r="H193" t="e">
        <f>IF(#REF!=SUM(#REF!),0,1)</f>
        <v>#REF!</v>
      </c>
    </row>
    <row r="194" spans="1:8" x14ac:dyDescent="0.2">
      <c r="A194" t="e">
        <f t="shared" si="4"/>
        <v>#REF!</v>
      </c>
      <c r="B194" s="1">
        <v>6</v>
      </c>
      <c r="C194">
        <v>5</v>
      </c>
      <c r="D194">
        <v>5</v>
      </c>
      <c r="E194" s="1" t="s">
        <v>230</v>
      </c>
      <c r="H194" t="e">
        <f>IF(#REF!=SUM(#REF!),0,1)</f>
        <v>#REF!</v>
      </c>
    </row>
    <row r="195" spans="1:8" x14ac:dyDescent="0.2">
      <c r="A195" t="e">
        <f t="shared" si="4"/>
        <v>#REF!</v>
      </c>
      <c r="B195" s="1">
        <v>6</v>
      </c>
      <c r="C195">
        <v>6</v>
      </c>
      <c r="D195">
        <v>6</v>
      </c>
      <c r="E195" s="1" t="s">
        <v>231</v>
      </c>
      <c r="H195" t="e">
        <f>IF(#REF!=SUM(#REF!),0,1)</f>
        <v>#REF!</v>
      </c>
    </row>
    <row r="196" spans="1:8" x14ac:dyDescent="0.2">
      <c r="A196" t="e">
        <f t="shared" si="4"/>
        <v>#REF!</v>
      </c>
      <c r="B196" s="1">
        <v>6</v>
      </c>
      <c r="C196">
        <v>7</v>
      </c>
      <c r="D196">
        <v>7</v>
      </c>
      <c r="E196" s="1" t="s">
        <v>232</v>
      </c>
      <c r="H196" t="e">
        <f>IF(#REF!=SUM(#REF!),0,1)</f>
        <v>#REF!</v>
      </c>
    </row>
    <row r="197" spans="1:8" x14ac:dyDescent="0.2">
      <c r="A197" t="e">
        <f t="shared" si="4"/>
        <v>#REF!</v>
      </c>
      <c r="B197" s="1">
        <v>6</v>
      </c>
      <c r="C197">
        <v>8</v>
      </c>
      <c r="D197">
        <v>8</v>
      </c>
      <c r="E197" s="1" t="s">
        <v>233</v>
      </c>
      <c r="H197" t="e">
        <f>IF(#REF!=SUM(#REF!),0,1)</f>
        <v>#REF!</v>
      </c>
    </row>
    <row r="198" spans="1:8" x14ac:dyDescent="0.2">
      <c r="A198" t="e">
        <f t="shared" si="4"/>
        <v>#REF!</v>
      </c>
      <c r="B198" s="1">
        <v>6</v>
      </c>
      <c r="C198">
        <v>9</v>
      </c>
      <c r="D198">
        <v>9</v>
      </c>
      <c r="E198" s="1" t="s">
        <v>234</v>
      </c>
      <c r="H198" t="e">
        <f>IF(#REF!=SUM(#REF!),0,1)</f>
        <v>#REF!</v>
      </c>
    </row>
    <row r="199" spans="1:8" x14ac:dyDescent="0.2">
      <c r="A199" t="e">
        <f t="shared" si="4"/>
        <v>#REF!</v>
      </c>
      <c r="B199" s="1">
        <v>6</v>
      </c>
      <c r="C199">
        <v>10</v>
      </c>
      <c r="D199">
        <v>10</v>
      </c>
      <c r="E199" s="1" t="s">
        <v>235</v>
      </c>
      <c r="H199" t="e">
        <f>IF(#REF!=SUM(#REF!),0,1)</f>
        <v>#REF!</v>
      </c>
    </row>
    <row r="200" spans="1:8" x14ac:dyDescent="0.2">
      <c r="A200" t="e">
        <f t="shared" si="4"/>
        <v>#REF!</v>
      </c>
      <c r="B200" s="1">
        <v>6</v>
      </c>
      <c r="C200">
        <v>11</v>
      </c>
      <c r="D200">
        <v>11</v>
      </c>
      <c r="E200" s="1" t="s">
        <v>236</v>
      </c>
      <c r="H200" t="e">
        <f>IF(#REF!&gt;=#REF!,0,1)</f>
        <v>#REF!</v>
      </c>
    </row>
    <row r="201" spans="1:8" x14ac:dyDescent="0.2">
      <c r="A201" s="21" t="e">
        <f>P_3</f>
        <v>#REF!</v>
      </c>
      <c r="B201" s="12">
        <v>7</v>
      </c>
      <c r="C201" s="21">
        <v>0</v>
      </c>
      <c r="D201" s="21">
        <v>0</v>
      </c>
      <c r="E201" s="12" t="e">
        <f>CONCATENATE("Количество ошибок в разделе 7: ",H201)</f>
        <v>#REF!</v>
      </c>
      <c r="F201" s="21"/>
      <c r="G201" s="21"/>
      <c r="H201" s="21" t="e">
        <f>SUM(H202:H253)</f>
        <v>#REF!</v>
      </c>
    </row>
    <row r="202" spans="1:8" x14ac:dyDescent="0.2">
      <c r="A202" t="e">
        <f>P_3</f>
        <v>#REF!</v>
      </c>
      <c r="B202" s="1">
        <v>7</v>
      </c>
      <c r="C202">
        <v>1</v>
      </c>
      <c r="D202">
        <v>1</v>
      </c>
      <c r="E202" s="1" t="s">
        <v>237</v>
      </c>
      <c r="H202" t="e">
        <f>IF(#REF!=SUM(#REF!,#REF!,#REF!),0,1)</f>
        <v>#REF!</v>
      </c>
    </row>
    <row r="203" spans="1:8" x14ac:dyDescent="0.2">
      <c r="A203" t="e">
        <f t="shared" si="4"/>
        <v>#REF!</v>
      </c>
      <c r="B203" s="1">
        <v>7</v>
      </c>
      <c r="C203">
        <v>2</v>
      </c>
      <c r="D203">
        <v>2</v>
      </c>
      <c r="E203" s="1" t="s">
        <v>238</v>
      </c>
      <c r="H203" t="e">
        <f>IF(#REF!=SUM(#REF!,#REF!,#REF!),0,1)</f>
        <v>#REF!</v>
      </c>
    </row>
    <row r="204" spans="1:8" x14ac:dyDescent="0.2">
      <c r="A204" t="e">
        <f t="shared" si="4"/>
        <v>#REF!</v>
      </c>
      <c r="B204" s="1">
        <v>7</v>
      </c>
      <c r="C204">
        <v>3</v>
      </c>
      <c r="D204">
        <v>3</v>
      </c>
      <c r="E204" s="1" t="s">
        <v>239</v>
      </c>
      <c r="H204" t="e">
        <f>IF(#REF!=SUM(#REF!,#REF!,#REF!),0,1)</f>
        <v>#REF!</v>
      </c>
    </row>
    <row r="205" spans="1:8" x14ac:dyDescent="0.2">
      <c r="A205" t="e">
        <f t="shared" si="4"/>
        <v>#REF!</v>
      </c>
      <c r="B205" s="1">
        <v>7</v>
      </c>
      <c r="C205">
        <v>4</v>
      </c>
      <c r="D205">
        <v>4</v>
      </c>
      <c r="E205" s="1" t="s">
        <v>240</v>
      </c>
      <c r="H205" t="e">
        <f>IF(#REF!=SUM(#REF!,#REF!,#REF!),0,1)</f>
        <v>#REF!</v>
      </c>
    </row>
    <row r="206" spans="1:8" x14ac:dyDescent="0.2">
      <c r="A206" t="e">
        <f t="shared" si="4"/>
        <v>#REF!</v>
      </c>
      <c r="B206" s="1">
        <v>7</v>
      </c>
      <c r="C206">
        <v>5</v>
      </c>
      <c r="D206">
        <v>5</v>
      </c>
      <c r="E206" s="1" t="s">
        <v>241</v>
      </c>
      <c r="H206" t="e">
        <f>IF(#REF!&gt;=#REF!,0,1)</f>
        <v>#REF!</v>
      </c>
    </row>
    <row r="207" spans="1:8" x14ac:dyDescent="0.2">
      <c r="A207" t="e">
        <f t="shared" si="4"/>
        <v>#REF!</v>
      </c>
      <c r="B207" s="1">
        <v>7</v>
      </c>
      <c r="C207">
        <v>6</v>
      </c>
      <c r="D207">
        <v>6</v>
      </c>
      <c r="E207" s="1" t="s">
        <v>242</v>
      </c>
      <c r="H207" t="e">
        <f>IF(#REF!&gt;=#REF!,0,1)</f>
        <v>#REF!</v>
      </c>
    </row>
    <row r="208" spans="1:8" x14ac:dyDescent="0.2">
      <c r="A208" t="e">
        <f t="shared" si="4"/>
        <v>#REF!</v>
      </c>
      <c r="B208" s="1">
        <v>7</v>
      </c>
      <c r="C208">
        <v>7</v>
      </c>
      <c r="D208">
        <v>7</v>
      </c>
      <c r="E208" s="1" t="s">
        <v>243</v>
      </c>
      <c r="H208" t="e">
        <f>IF(#REF!&gt;=#REF!,0,1)</f>
        <v>#REF!</v>
      </c>
    </row>
    <row r="209" spans="1:8" x14ac:dyDescent="0.2">
      <c r="A209" t="e">
        <f t="shared" si="4"/>
        <v>#REF!</v>
      </c>
      <c r="B209" s="1">
        <v>7</v>
      </c>
      <c r="C209">
        <v>8</v>
      </c>
      <c r="D209">
        <v>8</v>
      </c>
      <c r="E209" s="1" t="s">
        <v>244</v>
      </c>
      <c r="H209" t="e">
        <f>IF(#REF!&gt;=#REF!,0,1)</f>
        <v>#REF!</v>
      </c>
    </row>
    <row r="210" spans="1:8" x14ac:dyDescent="0.2">
      <c r="A210" t="e">
        <f t="shared" si="4"/>
        <v>#REF!</v>
      </c>
      <c r="B210" s="1">
        <v>7</v>
      </c>
      <c r="C210">
        <v>9</v>
      </c>
      <c r="D210">
        <v>9</v>
      </c>
      <c r="E210" s="1" t="s">
        <v>245</v>
      </c>
      <c r="H210" t="e">
        <f>IF(#REF!&gt;=#REF!,0,1)</f>
        <v>#REF!</v>
      </c>
    </row>
    <row r="211" spans="1:8" x14ac:dyDescent="0.2">
      <c r="A211" t="e">
        <f t="shared" si="4"/>
        <v>#REF!</v>
      </c>
      <c r="B211" s="1">
        <v>7</v>
      </c>
      <c r="C211">
        <v>10</v>
      </c>
      <c r="D211">
        <v>10</v>
      </c>
      <c r="E211" s="1" t="s">
        <v>246</v>
      </c>
      <c r="H211" t="e">
        <f>IF(#REF!&gt;=#REF!,0,1)</f>
        <v>#REF!</v>
      </c>
    </row>
    <row r="212" spans="1:8" x14ac:dyDescent="0.2">
      <c r="A212" t="e">
        <f t="shared" si="4"/>
        <v>#REF!</v>
      </c>
      <c r="B212" s="1">
        <v>7</v>
      </c>
      <c r="C212">
        <v>11</v>
      </c>
      <c r="D212">
        <v>11</v>
      </c>
      <c r="E212" s="1" t="s">
        <v>247</v>
      </c>
      <c r="H212" t="e">
        <f>IF(#REF!&gt;=#REF!,0,1)</f>
        <v>#REF!</v>
      </c>
    </row>
    <row r="213" spans="1:8" x14ac:dyDescent="0.2">
      <c r="A213" t="e">
        <f t="shared" si="4"/>
        <v>#REF!</v>
      </c>
      <c r="B213" s="1">
        <v>7</v>
      </c>
      <c r="C213">
        <v>12</v>
      </c>
      <c r="D213">
        <v>12</v>
      </c>
      <c r="E213" s="1" t="s">
        <v>248</v>
      </c>
      <c r="H213" t="e">
        <f>IF(#REF!&gt;=#REF!,0,1)</f>
        <v>#REF!</v>
      </c>
    </row>
    <row r="214" spans="1:8" x14ac:dyDescent="0.2">
      <c r="A214" t="e">
        <f t="shared" si="4"/>
        <v>#REF!</v>
      </c>
      <c r="B214" s="1">
        <v>7</v>
      </c>
      <c r="C214">
        <v>13</v>
      </c>
      <c r="D214">
        <v>13</v>
      </c>
      <c r="E214" s="1" t="s">
        <v>249</v>
      </c>
      <c r="H214" t="e">
        <f>IF(#REF!&gt;=#REF!,0,1)</f>
        <v>#REF!</v>
      </c>
    </row>
    <row r="215" spans="1:8" x14ac:dyDescent="0.2">
      <c r="A215" t="e">
        <f t="shared" si="4"/>
        <v>#REF!</v>
      </c>
      <c r="B215" s="1">
        <v>7</v>
      </c>
      <c r="C215">
        <v>14</v>
      </c>
      <c r="D215">
        <v>14</v>
      </c>
      <c r="E215" s="1" t="s">
        <v>250</v>
      </c>
      <c r="H215" t="e">
        <f>IF(#REF!&gt;=#REF!,0,1)</f>
        <v>#REF!</v>
      </c>
    </row>
    <row r="216" spans="1:8" x14ac:dyDescent="0.2">
      <c r="A216" t="e">
        <f t="shared" si="4"/>
        <v>#REF!</v>
      </c>
      <c r="B216" s="1">
        <v>7</v>
      </c>
      <c r="C216">
        <v>15</v>
      </c>
      <c r="D216">
        <v>15</v>
      </c>
      <c r="E216" s="1" t="s">
        <v>251</v>
      </c>
      <c r="H216" t="e">
        <f>IF(#REF!&gt;=#REF!,0,1)</f>
        <v>#REF!</v>
      </c>
    </row>
    <row r="217" spans="1:8" x14ac:dyDescent="0.2">
      <c r="A217" t="e">
        <f t="shared" si="4"/>
        <v>#REF!</v>
      </c>
      <c r="B217" s="1">
        <v>7</v>
      </c>
      <c r="C217">
        <v>16</v>
      </c>
      <c r="D217">
        <v>16</v>
      </c>
      <c r="E217" s="1" t="s">
        <v>252</v>
      </c>
      <c r="H217" t="e">
        <f>IF(#REF!&gt;=#REF!,0,1)</f>
        <v>#REF!</v>
      </c>
    </row>
    <row r="218" spans="1:8" x14ac:dyDescent="0.2">
      <c r="A218" t="e">
        <f t="shared" si="4"/>
        <v>#REF!</v>
      </c>
      <c r="B218" s="1">
        <v>7</v>
      </c>
      <c r="C218">
        <v>17</v>
      </c>
      <c r="D218">
        <v>17</v>
      </c>
      <c r="E218" s="1" t="s">
        <v>256</v>
      </c>
      <c r="H218" t="e">
        <f>IF(#REF!&gt;=SUM(#REF!),0,1)</f>
        <v>#REF!</v>
      </c>
    </row>
    <row r="219" spans="1:8" x14ac:dyDescent="0.2">
      <c r="A219" t="e">
        <f t="shared" si="4"/>
        <v>#REF!</v>
      </c>
      <c r="B219" s="1">
        <v>7</v>
      </c>
      <c r="C219">
        <v>18</v>
      </c>
      <c r="D219">
        <v>18</v>
      </c>
      <c r="E219" s="1" t="s">
        <v>257</v>
      </c>
      <c r="H219" t="e">
        <f>IF(#REF!&gt;=SUM(#REF!),0,1)</f>
        <v>#REF!</v>
      </c>
    </row>
    <row r="220" spans="1:8" x14ac:dyDescent="0.2">
      <c r="A220" t="e">
        <f t="shared" si="4"/>
        <v>#REF!</v>
      </c>
      <c r="B220" s="1">
        <v>7</v>
      </c>
      <c r="C220">
        <v>19</v>
      </c>
      <c r="D220">
        <v>19</v>
      </c>
      <c r="E220" s="1" t="s">
        <v>258</v>
      </c>
      <c r="H220" t="e">
        <f>IF(#REF!&gt;=SUM(#REF!),0,1)</f>
        <v>#REF!</v>
      </c>
    </row>
    <row r="221" spans="1:8" x14ac:dyDescent="0.2">
      <c r="A221" t="e">
        <f t="shared" si="4"/>
        <v>#REF!</v>
      </c>
      <c r="B221" s="1">
        <v>7</v>
      </c>
      <c r="C221">
        <v>20</v>
      </c>
      <c r="D221">
        <v>20</v>
      </c>
      <c r="E221" s="1" t="s">
        <v>259</v>
      </c>
      <c r="H221" t="e">
        <f>IF(#REF!&gt;=SUM(#REF!),0,1)</f>
        <v>#REF!</v>
      </c>
    </row>
    <row r="222" spans="1:8" x14ac:dyDescent="0.2">
      <c r="A222" t="e">
        <f t="shared" si="4"/>
        <v>#REF!</v>
      </c>
      <c r="B222" s="1">
        <v>7</v>
      </c>
      <c r="C222">
        <v>21</v>
      </c>
      <c r="D222">
        <v>21</v>
      </c>
      <c r="E222" s="1" t="s">
        <v>260</v>
      </c>
      <c r="H222" t="e">
        <f>IF(OR(AND(#REF!=0,#REF!=0),AND(#REF!&gt;0,#REF!&gt;0)),0,1)</f>
        <v>#REF!</v>
      </c>
    </row>
    <row r="223" spans="1:8" x14ac:dyDescent="0.2">
      <c r="A223" t="e">
        <f t="shared" si="4"/>
        <v>#REF!</v>
      </c>
      <c r="B223" s="1">
        <v>7</v>
      </c>
      <c r="C223">
        <v>22</v>
      </c>
      <c r="D223">
        <v>22</v>
      </c>
      <c r="E223" s="1" t="s">
        <v>261</v>
      </c>
      <c r="H223" t="e">
        <f>IF(OR(AND(#REF!=0,#REF!=0),AND(#REF!&gt;0,#REF!&gt;0)),0,1)</f>
        <v>#REF!</v>
      </c>
    </row>
    <row r="224" spans="1:8" x14ac:dyDescent="0.2">
      <c r="A224" t="e">
        <f t="shared" si="4"/>
        <v>#REF!</v>
      </c>
      <c r="B224" s="1">
        <v>7</v>
      </c>
      <c r="C224">
        <v>23</v>
      </c>
      <c r="D224">
        <v>23</v>
      </c>
      <c r="E224" s="1" t="s">
        <v>262</v>
      </c>
      <c r="H224" t="e">
        <f>IF(OR(AND(#REF!=0,#REF!=0),AND(#REF!&gt;0,#REF!&gt;0)),0,1)</f>
        <v>#REF!</v>
      </c>
    </row>
    <row r="225" spans="1:8" x14ac:dyDescent="0.2">
      <c r="A225" t="e">
        <f t="shared" si="4"/>
        <v>#REF!</v>
      </c>
      <c r="B225" s="1">
        <v>7</v>
      </c>
      <c r="C225">
        <v>24</v>
      </c>
      <c r="D225">
        <v>24</v>
      </c>
      <c r="E225" s="1" t="s">
        <v>263</v>
      </c>
      <c r="H225" t="e">
        <f>IF(OR(AND(#REF!=0,#REF!=0),AND(#REF!&gt;0,#REF!&gt;0)),0,1)</f>
        <v>#REF!</v>
      </c>
    </row>
    <row r="226" spans="1:8" x14ac:dyDescent="0.2">
      <c r="A226" t="e">
        <f t="shared" si="4"/>
        <v>#REF!</v>
      </c>
      <c r="B226" s="1">
        <v>7</v>
      </c>
      <c r="C226">
        <v>25</v>
      </c>
      <c r="D226">
        <v>25</v>
      </c>
      <c r="E226" s="1" t="s">
        <v>264</v>
      </c>
      <c r="H226" t="e">
        <f>IF(OR(AND(#REF!=0,#REF!=0),AND(#REF!&gt;0,#REF!&gt;0)),0,1)</f>
        <v>#REF!</v>
      </c>
    </row>
    <row r="227" spans="1:8" x14ac:dyDescent="0.2">
      <c r="A227" t="e">
        <f t="shared" si="4"/>
        <v>#REF!</v>
      </c>
      <c r="B227" s="1">
        <v>7</v>
      </c>
      <c r="C227">
        <v>26</v>
      </c>
      <c r="D227">
        <v>26</v>
      </c>
      <c r="E227" s="1" t="s">
        <v>265</v>
      </c>
      <c r="H227" t="e">
        <f>IF(OR(AND(#REF!=0,#REF!=0),AND(#REF!&gt;0,#REF!&gt;0)),0,1)</f>
        <v>#REF!</v>
      </c>
    </row>
    <row r="228" spans="1:8" x14ac:dyDescent="0.2">
      <c r="A228" t="e">
        <f t="shared" si="4"/>
        <v>#REF!</v>
      </c>
      <c r="B228" s="1">
        <v>7</v>
      </c>
      <c r="C228">
        <v>27</v>
      </c>
      <c r="D228">
        <v>27</v>
      </c>
      <c r="E228" s="1" t="s">
        <v>266</v>
      </c>
      <c r="H228" t="e">
        <f>IF(OR(AND(#REF!=0,#REF!=0),AND(#REF!&gt;0,#REF!&gt;0)),0,1)</f>
        <v>#REF!</v>
      </c>
    </row>
    <row r="229" spans="1:8" x14ac:dyDescent="0.2">
      <c r="A229" t="e">
        <f t="shared" si="4"/>
        <v>#REF!</v>
      </c>
      <c r="B229" s="1">
        <v>7</v>
      </c>
      <c r="C229">
        <v>28</v>
      </c>
      <c r="D229">
        <v>28</v>
      </c>
      <c r="E229" s="1" t="s">
        <v>267</v>
      </c>
      <c r="H229" t="e">
        <f>IF(OR(AND(#REF!=0,#REF!=0),AND(#REF!&gt;0,#REF!&gt;0)),0,1)</f>
        <v>#REF!</v>
      </c>
    </row>
    <row r="230" spans="1:8" x14ac:dyDescent="0.2">
      <c r="A230" t="e">
        <f t="shared" si="4"/>
        <v>#REF!</v>
      </c>
      <c r="B230" s="1">
        <v>7</v>
      </c>
      <c r="C230">
        <v>29</v>
      </c>
      <c r="D230">
        <v>29</v>
      </c>
      <c r="E230" s="1" t="s">
        <v>268</v>
      </c>
      <c r="H230" t="e">
        <f>IF(OR(AND(#REF!=0,#REF!=0),AND(#REF!&gt;0,#REF!&gt;0)),0,1)</f>
        <v>#REF!</v>
      </c>
    </row>
    <row r="231" spans="1:8" x14ac:dyDescent="0.2">
      <c r="A231" t="e">
        <f t="shared" si="4"/>
        <v>#REF!</v>
      </c>
      <c r="B231" s="1">
        <v>7</v>
      </c>
      <c r="C231">
        <v>30</v>
      </c>
      <c r="D231">
        <v>30</v>
      </c>
      <c r="E231" s="1" t="s">
        <v>269</v>
      </c>
      <c r="H231" t="e">
        <f>IF(OR(AND(#REF!=0,#REF!=0),AND(#REF!&gt;0,#REF!&gt;0)),0,1)</f>
        <v>#REF!</v>
      </c>
    </row>
    <row r="232" spans="1:8" x14ac:dyDescent="0.2">
      <c r="A232" t="e">
        <f t="shared" si="4"/>
        <v>#REF!</v>
      </c>
      <c r="B232" s="1">
        <v>7</v>
      </c>
      <c r="C232">
        <v>31</v>
      </c>
      <c r="D232">
        <v>31</v>
      </c>
      <c r="E232" s="1" t="s">
        <v>270</v>
      </c>
      <c r="H232" t="e">
        <f>IF(OR(AND(#REF!=0,#REF!=0),AND(#REF!&gt;0,#REF!&gt;0)),0,1)</f>
        <v>#REF!</v>
      </c>
    </row>
    <row r="233" spans="1:8" x14ac:dyDescent="0.2">
      <c r="A233" t="e">
        <f t="shared" si="4"/>
        <v>#REF!</v>
      </c>
      <c r="B233" s="1">
        <v>7</v>
      </c>
      <c r="C233">
        <v>32</v>
      </c>
      <c r="D233">
        <v>32</v>
      </c>
      <c r="E233" s="1" t="s">
        <v>271</v>
      </c>
      <c r="H233" t="e">
        <f>IF(OR(AND(#REF!=0,#REF!=0),AND(#REF!&gt;0,#REF!&gt;0)),0,1)</f>
        <v>#REF!</v>
      </c>
    </row>
    <row r="234" spans="1:8" x14ac:dyDescent="0.2">
      <c r="A234" t="e">
        <f t="shared" si="4"/>
        <v>#REF!</v>
      </c>
      <c r="B234" s="1">
        <v>7</v>
      </c>
      <c r="C234">
        <v>33</v>
      </c>
      <c r="D234">
        <v>33</v>
      </c>
      <c r="E234" s="1" t="s">
        <v>272</v>
      </c>
      <c r="H234" t="e">
        <f>IF(OR(AND(#REF!=0,#REF!=0),AND(#REF!&gt;0,#REF!&gt;0)),0,1)</f>
        <v>#REF!</v>
      </c>
    </row>
    <row r="235" spans="1:8" x14ac:dyDescent="0.2">
      <c r="A235" t="e">
        <f t="shared" si="4"/>
        <v>#REF!</v>
      </c>
      <c r="B235" s="1">
        <v>7</v>
      </c>
      <c r="C235">
        <v>34</v>
      </c>
      <c r="D235">
        <v>34</v>
      </c>
      <c r="E235" s="1" t="s">
        <v>273</v>
      </c>
      <c r="H235" t="e">
        <f>IF(OR(AND(#REF!=0,#REF!=0),AND(#REF!&gt;0,#REF!&gt;0)),0,1)</f>
        <v>#REF!</v>
      </c>
    </row>
    <row r="236" spans="1:8" x14ac:dyDescent="0.2">
      <c r="A236" t="e">
        <f t="shared" si="4"/>
        <v>#REF!</v>
      </c>
      <c r="B236" s="1">
        <v>7</v>
      </c>
      <c r="C236">
        <v>35</v>
      </c>
      <c r="D236">
        <v>35</v>
      </c>
      <c r="E236" s="1" t="s">
        <v>274</v>
      </c>
      <c r="H236" t="e">
        <f>IF(OR(AND(#REF!=0,#REF!=0),AND(#REF!&gt;0,#REF!&gt;0)),0,1)</f>
        <v>#REF!</v>
      </c>
    </row>
    <row r="237" spans="1:8" x14ac:dyDescent="0.2">
      <c r="A237" t="e">
        <f t="shared" si="4"/>
        <v>#REF!</v>
      </c>
      <c r="B237" s="1">
        <v>7</v>
      </c>
      <c r="C237">
        <v>36</v>
      </c>
      <c r="D237">
        <v>36</v>
      </c>
      <c r="E237" s="1" t="s">
        <v>275</v>
      </c>
      <c r="H237" t="e">
        <f>IF(OR(AND(#REF!=0,#REF!=0),AND(#REF!&gt;0,#REF!&gt;0)),0,1)</f>
        <v>#REF!</v>
      </c>
    </row>
    <row r="238" spans="1:8" x14ac:dyDescent="0.2">
      <c r="A238" t="e">
        <f t="shared" si="4"/>
        <v>#REF!</v>
      </c>
      <c r="B238" s="1">
        <v>7</v>
      </c>
      <c r="C238">
        <v>37</v>
      </c>
      <c r="D238">
        <v>37</v>
      </c>
      <c r="E238" s="1" t="s">
        <v>276</v>
      </c>
      <c r="H238" t="e">
        <f>IF(OR(AND(#REF!=0,#REF!=0),AND(#REF!&gt;0,#REF!&gt;0)),0,1)</f>
        <v>#REF!</v>
      </c>
    </row>
    <row r="239" spans="1:8" x14ac:dyDescent="0.2">
      <c r="A239" t="e">
        <f t="shared" si="4"/>
        <v>#REF!</v>
      </c>
      <c r="B239" s="1">
        <v>7</v>
      </c>
      <c r="C239">
        <v>38</v>
      </c>
      <c r="D239">
        <v>38</v>
      </c>
      <c r="E239" s="1" t="s">
        <v>277</v>
      </c>
      <c r="H239" t="e">
        <f>IF(OR(AND(#REF!=0,#REF!=0),AND(#REF!&gt;0,#REF!&gt;0)),0,1)</f>
        <v>#REF!</v>
      </c>
    </row>
    <row r="240" spans="1:8" x14ac:dyDescent="0.2">
      <c r="A240" t="e">
        <f t="shared" si="4"/>
        <v>#REF!</v>
      </c>
      <c r="B240" s="1">
        <v>7</v>
      </c>
      <c r="C240">
        <v>39</v>
      </c>
      <c r="D240">
        <v>39</v>
      </c>
      <c r="E240" s="1" t="s">
        <v>278</v>
      </c>
      <c r="H240" t="e">
        <f>IF(OR(AND(#REF!=0,#REF!=0),AND(#REF!&gt;0,#REF!&gt;0)),0,1)</f>
        <v>#REF!</v>
      </c>
    </row>
    <row r="241" spans="1:8" x14ac:dyDescent="0.2">
      <c r="A241" t="e">
        <f t="shared" si="4"/>
        <v>#REF!</v>
      </c>
      <c r="B241" s="1">
        <v>7</v>
      </c>
      <c r="C241">
        <v>40</v>
      </c>
      <c r="D241">
        <v>40</v>
      </c>
      <c r="E241" s="1" t="s">
        <v>279</v>
      </c>
      <c r="H241" t="e">
        <f>IF(OR(AND(#REF!=0,#REF!=0),AND(#REF!&gt;0,#REF!&gt;0)),0,1)</f>
        <v>#REF!</v>
      </c>
    </row>
    <row r="242" spans="1:8" x14ac:dyDescent="0.2">
      <c r="A242" t="e">
        <f t="shared" si="4"/>
        <v>#REF!</v>
      </c>
      <c r="B242" s="1">
        <v>7</v>
      </c>
      <c r="C242">
        <v>41</v>
      </c>
      <c r="D242">
        <v>41</v>
      </c>
      <c r="E242" s="1" t="s">
        <v>280</v>
      </c>
      <c r="H242" t="e">
        <f>IF(OR(AND(#REF!=0,#REF!=0),AND(#REF!&gt;0,#REF!&gt;0)),0,1)</f>
        <v>#REF!</v>
      </c>
    </row>
    <row r="243" spans="1:8" x14ac:dyDescent="0.2">
      <c r="A243" t="e">
        <f t="shared" si="4"/>
        <v>#REF!</v>
      </c>
      <c r="B243" s="1">
        <v>7</v>
      </c>
      <c r="C243">
        <v>42</v>
      </c>
      <c r="D243">
        <v>42</v>
      </c>
      <c r="E243" s="1" t="s">
        <v>281</v>
      </c>
      <c r="H243" t="e">
        <f>IF(OR(AND(#REF!=0,#REF!=0),AND(#REF!&gt;0,#REF!&gt;0)),0,1)</f>
        <v>#REF!</v>
      </c>
    </row>
    <row r="244" spans="1:8" x14ac:dyDescent="0.2">
      <c r="A244" t="e">
        <f t="shared" si="4"/>
        <v>#REF!</v>
      </c>
      <c r="B244" s="1">
        <v>7</v>
      </c>
      <c r="C244">
        <v>43</v>
      </c>
      <c r="D244">
        <v>43</v>
      </c>
      <c r="E244" s="1" t="s">
        <v>282</v>
      </c>
      <c r="H244" t="e">
        <f>IF(OR(AND(#REF!=0,#REF!=0),AND(#REF!&gt;0,#REF!&gt;0)),0,1)</f>
        <v>#REF!</v>
      </c>
    </row>
    <row r="245" spans="1:8" x14ac:dyDescent="0.2">
      <c r="A245" t="e">
        <f t="shared" si="4"/>
        <v>#REF!</v>
      </c>
      <c r="B245" s="1">
        <v>7</v>
      </c>
      <c r="C245">
        <v>44</v>
      </c>
      <c r="D245">
        <v>44</v>
      </c>
      <c r="E245" s="1" t="s">
        <v>283</v>
      </c>
      <c r="H245" t="e">
        <f>IF(OR(AND(#REF!=0,#REF!=0),AND(#REF!&gt;0,#REF!&gt;0)),0,1)</f>
        <v>#REF!</v>
      </c>
    </row>
    <row r="246" spans="1:8" x14ac:dyDescent="0.2">
      <c r="A246" t="e">
        <f t="shared" si="4"/>
        <v>#REF!</v>
      </c>
      <c r="B246" s="1">
        <v>7</v>
      </c>
      <c r="C246">
        <v>45</v>
      </c>
      <c r="D246">
        <v>45</v>
      </c>
      <c r="E246" s="1" t="s">
        <v>284</v>
      </c>
      <c r="H246" t="e">
        <f>IF(OR(AND(#REF!=0,#REF!=0),AND(#REF!&gt;0,#REF!&gt;0)),0,1)</f>
        <v>#REF!</v>
      </c>
    </row>
    <row r="247" spans="1:8" x14ac:dyDescent="0.2">
      <c r="A247" t="e">
        <f t="shared" si="4"/>
        <v>#REF!</v>
      </c>
      <c r="B247" s="1">
        <v>7</v>
      </c>
      <c r="C247">
        <v>46</v>
      </c>
      <c r="D247">
        <v>46</v>
      </c>
      <c r="E247" s="1" t="s">
        <v>285</v>
      </c>
      <c r="H247" t="e">
        <f>IF(OR(AND(#REF!=0,#REF!=0),AND(#REF!&gt;0,#REF!&gt;0)),0,1)</f>
        <v>#REF!</v>
      </c>
    </row>
    <row r="248" spans="1:8" x14ac:dyDescent="0.2">
      <c r="A248" t="e">
        <f t="shared" si="4"/>
        <v>#REF!</v>
      </c>
      <c r="B248" s="1">
        <v>7</v>
      </c>
      <c r="C248">
        <v>47</v>
      </c>
      <c r="D248">
        <v>47</v>
      </c>
      <c r="E248" s="1" t="s">
        <v>286</v>
      </c>
      <c r="H248" t="e">
        <f>IF(OR(AND(#REF!=0,#REF!=0),AND(#REF!&gt;0,#REF!&gt;0)),0,1)</f>
        <v>#REF!</v>
      </c>
    </row>
    <row r="249" spans="1:8" x14ac:dyDescent="0.2">
      <c r="A249" t="e">
        <f t="shared" si="4"/>
        <v>#REF!</v>
      </c>
      <c r="B249" s="1">
        <v>7</v>
      </c>
      <c r="C249">
        <v>48</v>
      </c>
      <c r="D249">
        <v>48</v>
      </c>
      <c r="E249" s="1" t="s">
        <v>287</v>
      </c>
      <c r="H249" t="e">
        <f>IF(OR(AND(#REF!=0,#REF!=0),AND(#REF!&gt;0,#REF!&gt;0)),0,1)</f>
        <v>#REF!</v>
      </c>
    </row>
    <row r="250" spans="1:8" x14ac:dyDescent="0.2">
      <c r="A250" t="e">
        <f t="shared" si="4"/>
        <v>#REF!</v>
      </c>
      <c r="B250" s="1">
        <v>7</v>
      </c>
      <c r="C250">
        <v>49</v>
      </c>
      <c r="D250">
        <v>49</v>
      </c>
      <c r="E250" s="1" t="s">
        <v>288</v>
      </c>
      <c r="H250" t="e">
        <f>IF(OR(AND(#REF!=0,#REF!=0),AND(#REF!&gt;0,#REF!&gt;0)),0,1)</f>
        <v>#REF!</v>
      </c>
    </row>
    <row r="251" spans="1:8" x14ac:dyDescent="0.2">
      <c r="A251" t="e">
        <f t="shared" si="4"/>
        <v>#REF!</v>
      </c>
      <c r="B251" s="1">
        <v>7</v>
      </c>
      <c r="C251">
        <v>50</v>
      </c>
      <c r="D251">
        <v>50</v>
      </c>
      <c r="E251" s="1" t="s">
        <v>289</v>
      </c>
      <c r="H251" t="e">
        <f>IF(OR(AND(#REF!=0,#REF!=0),AND(#REF!&gt;0,#REF!&gt;0)),0,1)</f>
        <v>#REF!</v>
      </c>
    </row>
    <row r="252" spans="1:8" x14ac:dyDescent="0.2">
      <c r="A252" t="e">
        <f t="shared" si="4"/>
        <v>#REF!</v>
      </c>
      <c r="B252" s="1">
        <v>7</v>
      </c>
      <c r="C252">
        <v>51</v>
      </c>
      <c r="D252">
        <v>51</v>
      </c>
      <c r="E252" s="1" t="s">
        <v>290</v>
      </c>
      <c r="H252" t="e">
        <f>IF(OR(AND(#REF!=0,#REF!=0),AND(#REF!&gt;0,#REF!&gt;0)),0,1)</f>
        <v>#REF!</v>
      </c>
    </row>
    <row r="253" spans="1:8" x14ac:dyDescent="0.2">
      <c r="A253" t="e">
        <f t="shared" si="4"/>
        <v>#REF!</v>
      </c>
      <c r="B253" s="1">
        <v>7</v>
      </c>
      <c r="C253">
        <v>52</v>
      </c>
      <c r="D253">
        <v>52</v>
      </c>
      <c r="E253" s="1" t="s">
        <v>291</v>
      </c>
      <c r="H253" t="e">
        <f>IF(OR(AND(#REF!=0,#REF!=0),AND(#REF!&gt;0,#REF!&gt;0)),0,1)</f>
        <v>#REF!</v>
      </c>
    </row>
    <row r="254" spans="1:8" x14ac:dyDescent="0.2">
      <c r="A254" s="12" t="e">
        <f t="shared" si="4"/>
        <v>#REF!</v>
      </c>
      <c r="B254" s="12">
        <v>8</v>
      </c>
      <c r="C254" s="12">
        <v>0</v>
      </c>
      <c r="D254" s="12">
        <v>0</v>
      </c>
      <c r="E254" s="12" t="e">
        <f>CONCATENATE("Межраздельный контроль: ",H254)</f>
        <v>#REF!</v>
      </c>
      <c r="F254" s="12"/>
      <c r="G254" s="12"/>
      <c r="H254" s="12" t="e">
        <f>SUM(H255:H258)</f>
        <v>#REF!</v>
      </c>
    </row>
    <row r="255" spans="1:8" x14ac:dyDescent="0.2">
      <c r="A255" t="e">
        <f t="shared" si="4"/>
        <v>#REF!</v>
      </c>
      <c r="B255" s="1">
        <v>8</v>
      </c>
      <c r="C255">
        <v>1</v>
      </c>
      <c r="D255">
        <v>1</v>
      </c>
      <c r="E255" s="1" t="s">
        <v>198</v>
      </c>
      <c r="H255" t="e">
        <f>IF(OR(AND(#REF!=0,#REF!=0),AND(#REF!&gt;0,#REF!&gt;0)),0,IF(#REF!=0,0,1))</f>
        <v>#REF!</v>
      </c>
    </row>
    <row r="256" spans="1:8" x14ac:dyDescent="0.2">
      <c r="A256" t="e">
        <f t="shared" si="4"/>
        <v>#REF!</v>
      </c>
      <c r="B256" s="1">
        <v>8</v>
      </c>
      <c r="C256">
        <v>2</v>
      </c>
      <c r="D256">
        <v>2</v>
      </c>
      <c r="E256" s="1" t="s">
        <v>199</v>
      </c>
      <c r="H256" t="e">
        <f>IF(OR(AND(#REF!=0,#REF!=0),AND(#REF!&gt;0,#REF!&gt;0)),0,IF(#REF!=0,0,1))</f>
        <v>#REF!</v>
      </c>
    </row>
    <row r="257" spans="1:8" x14ac:dyDescent="0.2">
      <c r="A257" t="e">
        <f t="shared" si="4"/>
        <v>#REF!</v>
      </c>
      <c r="B257" s="1">
        <v>8</v>
      </c>
      <c r="C257">
        <v>3</v>
      </c>
      <c r="D257">
        <v>3</v>
      </c>
      <c r="E257" s="1" t="s">
        <v>253</v>
      </c>
      <c r="H257" t="e">
        <f>IF(#REF!+#REF!-#REF!=#REF!+#REF!,0,1)</f>
        <v>#REF!</v>
      </c>
    </row>
    <row r="258" spans="1:8" x14ac:dyDescent="0.2">
      <c r="A258" t="e">
        <f t="shared" si="4"/>
        <v>#REF!</v>
      </c>
      <c r="B258" s="1">
        <v>8</v>
      </c>
      <c r="C258">
        <v>4</v>
      </c>
      <c r="D258">
        <v>4</v>
      </c>
      <c r="E258" s="1" t="s">
        <v>255</v>
      </c>
      <c r="H258" t="e">
        <f>IF(#REF!+#REF!&gt;=#REF!+#REF!,0,1)</f>
        <v>#REF!</v>
      </c>
    </row>
    <row r="259" spans="1:8" x14ac:dyDescent="0.2">
      <c r="A259" s="19" t="s">
        <v>120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 1</vt:lpstr>
      <vt:lpstr>Флак</vt:lpstr>
      <vt:lpstr>Spravochnik</vt:lpstr>
      <vt:lpstr>Data_Adr</vt:lpstr>
      <vt:lpstr>data_r_4</vt:lpstr>
      <vt:lpstr>razdel_04</vt:lpstr>
      <vt:lpstr>T_Check</vt:lpstr>
      <vt:lpstr>Verificationcheck</vt:lpstr>
    </vt:vector>
  </TitlesOfParts>
  <Company>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Илья</cp:lastModifiedBy>
  <cp:lastPrinted>2013-01-22T10:26:32Z</cp:lastPrinted>
  <dcterms:created xsi:type="dcterms:W3CDTF">2009-11-09T14:03:17Z</dcterms:created>
  <dcterms:modified xsi:type="dcterms:W3CDTF">2014-04-23T05:58:09Z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10.01.002.44.24.318</vt:lpwstr>
  </property>
</Properties>
</file>