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28" windowWidth="14808" windowHeight="7596"/>
  </bookViews>
  <sheets>
    <sheet name="февраль" sheetId="1" r:id="rId1"/>
    <sheet name="Лист3" sheetId="3" r:id="rId2"/>
  </sheets>
  <externalReferences>
    <externalReference r:id="rId3"/>
  </externalReferences>
  <definedNames>
    <definedName name="_xlnm.Print_Area" localSheetId="0">февраль!$A$1:$F$70</definedName>
  </definedNames>
  <calcPr calcId="144525"/>
</workbook>
</file>

<file path=xl/calcChain.xml><?xml version="1.0" encoding="utf-8"?>
<calcChain xmlns="http://schemas.openxmlformats.org/spreadsheetml/2006/main">
  <c r="D47" i="1" l="1"/>
  <c r="C47" i="1"/>
  <c r="I12" i="1" l="1"/>
  <c r="I15" i="1" s="1"/>
  <c r="E56" i="1" l="1"/>
</calcChain>
</file>

<file path=xl/sharedStrings.xml><?xml version="1.0" encoding="utf-8"?>
<sst xmlns="http://schemas.openxmlformats.org/spreadsheetml/2006/main" count="111" uniqueCount="87">
  <si>
    <t>Наименование контрагента</t>
  </si>
  <si>
    <t>№ п/п</t>
  </si>
  <si>
    <t>Дата и номер договора</t>
  </si>
  <si>
    <t>Срок договора</t>
  </si>
  <si>
    <t>Договоры, заключённые по результатам закупки у Единственного поставщика (исполнителя, подрядчика)</t>
  </si>
  <si>
    <t xml:space="preserve">Договоры, заключённые по результатам закупки </t>
  </si>
  <si>
    <t>Договоры, заключённые по результатам закупки, сведения о которой составляют гос.тайну или в отношении которой приняты решения Правительства РФ</t>
  </si>
  <si>
    <t>ОТСУТСТВУЮТ</t>
  </si>
  <si>
    <t>Договоры, заключённые по результатам закупки</t>
  </si>
  <si>
    <t>Исп.Московкина И.А</t>
  </si>
  <si>
    <t xml:space="preserve">Договоры, заключённые по результатам закупки у субъектов малого и среднего предпринимательства
</t>
  </si>
  <si>
    <t xml:space="preserve">ИТОГО: </t>
  </si>
  <si>
    <t>ООО "ПРОМЫШЛЕННЫЕ СИСТЕМЫ"</t>
  </si>
  <si>
    <t>АО "Коми энергосбытовая компан</t>
  </si>
  <si>
    <t>ГБУЗ РК "УСИНСКАЯ ЦРБ"</t>
  </si>
  <si>
    <t>ООО "ВОДОКАНАЛ-СЕРВИС"</t>
  </si>
  <si>
    <t>ФГУП "Почта России"</t>
  </si>
  <si>
    <t>ООО "ТЭМ-СЕРВИС"</t>
  </si>
  <si>
    <t>ФГУП "ОХРАНА" РОСГВАРДИИ</t>
  </si>
  <si>
    <t>ООО "ЖИЛСЕРВИС"</t>
  </si>
  <si>
    <t>ООО "Усинская ТК"</t>
  </si>
  <si>
    <t>ООО "САНБЫТСЕРВИС ПЛЮС"</t>
  </si>
  <si>
    <t>ООО "Арктика Плюс"</t>
  </si>
  <si>
    <t>ООО "ГУЛЯЕВ"</t>
  </si>
  <si>
    <t>ОВЧИННИКОВ С.В. (ИП)</t>
  </si>
  <si>
    <t>ПАО "РОСТЕЛЕКОМ" (ОАО "РОСТЕЛЕ</t>
  </si>
  <si>
    <t>ООО "СЕВЕРТРАНСЭКСКВАЦИЯ"</t>
  </si>
  <si>
    <t>ИП ЕЛЬКИН А. В.</t>
  </si>
  <si>
    <t>ИП КИТАЕВ А.С</t>
  </si>
  <si>
    <t>ФБУЗ "ЦГиЭ РК"</t>
  </si>
  <si>
    <t>ООО "ДОРОЖНИК"</t>
  </si>
  <si>
    <t>ООО "МЕДИОН"</t>
  </si>
  <si>
    <t>ООО "Центральная усинская типо</t>
  </si>
  <si>
    <t>ООО "ЕНИСЕЙ ГРУПП"</t>
  </si>
  <si>
    <t>ПАО СК "РОСГОССТРАХ"</t>
  </si>
  <si>
    <t>ПРЕСС-БУК</t>
  </si>
  <si>
    <t>ФГБОУ ИПКК АПК РК</t>
  </si>
  <si>
    <t>ООО "ТД "СпецДилер"</t>
  </si>
  <si>
    <t>ООО Абак</t>
  </si>
  <si>
    <t>ГПОУ "СКСиС"</t>
  </si>
  <si>
    <r>
      <t xml:space="preserve">Сумма, </t>
    </r>
    <r>
      <rPr>
        <i/>
        <sz val="12"/>
        <color theme="1"/>
        <rFont val="Times New Roman"/>
        <family val="1"/>
        <charset val="204"/>
      </rPr>
      <t>руб.</t>
    </r>
  </si>
  <si>
    <t>ИВАНОВА ЛЮДМИЛА ФЕДОРОВНА</t>
  </si>
  <si>
    <t>Номер договора</t>
  </si>
  <si>
    <t>январь</t>
  </si>
  <si>
    <t>Наименование поставщика</t>
  </si>
  <si>
    <t>33/18 ОТ 01.01.18</t>
  </si>
  <si>
    <t>54-ТС</t>
  </si>
  <si>
    <t>2317</t>
  </si>
  <si>
    <t>840/18</t>
  </si>
  <si>
    <t>72/18</t>
  </si>
  <si>
    <t>3181</t>
  </si>
  <si>
    <t>3/18</t>
  </si>
  <si>
    <t>03/18</t>
  </si>
  <si>
    <t>108/18</t>
  </si>
  <si>
    <t>04-18</t>
  </si>
  <si>
    <t>9</t>
  </si>
  <si>
    <t>ОБ-41-18</t>
  </si>
  <si>
    <t>11033669</t>
  </si>
  <si>
    <t>450/17</t>
  </si>
  <si>
    <t>03-18</t>
  </si>
  <si>
    <t>5</t>
  </si>
  <si>
    <t>02-18</t>
  </si>
  <si>
    <t>1236</t>
  </si>
  <si>
    <t>3</t>
  </si>
  <si>
    <t>16-18</t>
  </si>
  <si>
    <t>15-18</t>
  </si>
  <si>
    <t>05-18</t>
  </si>
  <si>
    <t>14-18</t>
  </si>
  <si>
    <t>Т-07</t>
  </si>
  <si>
    <t>б/н</t>
  </si>
  <si>
    <t>2401-01/2018</t>
  </si>
  <si>
    <t>185</t>
  </si>
  <si>
    <t>31926 п</t>
  </si>
  <si>
    <t>04/18</t>
  </si>
  <si>
    <t>14</t>
  </si>
  <si>
    <t>779-8</t>
  </si>
  <si>
    <t>779-9</t>
  </si>
  <si>
    <t>3/218</t>
  </si>
  <si>
    <t>4/218</t>
  </si>
  <si>
    <t>5/218</t>
  </si>
  <si>
    <t>6/218</t>
  </si>
  <si>
    <t>7/218</t>
  </si>
  <si>
    <t>4/1</t>
  </si>
  <si>
    <t>ФГКУ "УВО ВНГ Росии по Республ</t>
  </si>
  <si>
    <t>ООО ПРОФИЛАКТИКА</t>
  </si>
  <si>
    <t>ООО ФОК</t>
  </si>
  <si>
    <t>ПРОФЕССИОНАЛ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</si>
</sst>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4" borderId="5" xfId="0" applyNumberFormat="1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49" fontId="1" fillId="4" borderId="9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4" fontId="1" fillId="4" borderId="6" xfId="0" applyNumberFormat="1" applyFont="1" applyFill="1" applyBorder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4" borderId="4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5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16" xfId="0" applyNumberFormat="1" applyFont="1" applyFill="1" applyBorder="1" applyAlignment="1" applyProtection="1">
      <alignment horizontal="center"/>
      <protection locked="0"/>
    </xf>
    <xf numFmtId="4" fontId="5" fillId="5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0" xfId="0" applyFont="1" applyFill="1"/>
    <xf numFmtId="49" fontId="2" fillId="4" borderId="4" xfId="0" applyNumberFormat="1" applyFont="1" applyFill="1" applyBorder="1" applyAlignment="1">
      <alignment horizontal="center"/>
    </xf>
    <xf numFmtId="49" fontId="2" fillId="4" borderId="3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/>
    </xf>
    <xf numFmtId="49" fontId="2" fillId="4" borderId="7" xfId="0" applyNumberFormat="1" applyFont="1" applyFill="1" applyBorder="1" applyAlignment="1">
      <alignment horizontal="center"/>
    </xf>
    <xf numFmtId="4" fontId="2" fillId="0" borderId="0" xfId="0" applyNumberFormat="1" applyFont="1"/>
    <xf numFmtId="4" fontId="2" fillId="5" borderId="0" xfId="0" applyNumberFormat="1" applyFont="1" applyFill="1"/>
    <xf numFmtId="164" fontId="4" fillId="5" borderId="16" xfId="0" applyNumberFormat="1" applyFont="1" applyFill="1" applyBorder="1" applyAlignment="1" applyProtection="1">
      <alignment horizontal="center"/>
      <protection locked="0"/>
    </xf>
    <xf numFmtId="49" fontId="2" fillId="5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77;&#1093;&#1085;&#1080;&#1082;&#1091;&#1084;/Documents/%20&#1076;&#1086;&#1075;&#1086;&#1074;&#1086;&#1088;&#1072;%20&#1103;&#1085;&#1074;&#1072;&#1088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5">
          <cell r="C25" t="str">
            <v>108/06/ОПО-18</v>
          </cell>
          <cell r="D25" t="str">
            <v>ООО "Шротт Втормет северных широт"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view="pageBreakPreview" zoomScaleNormal="100" zoomScaleSheetLayoutView="100" workbookViewId="0">
      <pane ySplit="2" topLeftCell="A32" activePane="bottomLeft" state="frozen"/>
      <selection pane="bottomLeft" activeCell="I36" sqref="I36"/>
    </sheetView>
  </sheetViews>
  <sheetFormatPr defaultRowHeight="15.6" x14ac:dyDescent="0.3"/>
  <cols>
    <col min="1" max="1" width="5.6640625" style="16" customWidth="1"/>
    <col min="2" max="2" width="15.77734375" style="16" customWidth="1"/>
    <col min="3" max="3" width="20.77734375" style="16" customWidth="1"/>
    <col min="4" max="4" width="37.77734375" style="16" customWidth="1"/>
    <col min="5" max="5" width="17.5546875" style="16" customWidth="1"/>
    <col min="6" max="6" width="24" style="16" hidden="1" customWidth="1"/>
    <col min="7" max="7" width="8.88671875" style="16"/>
    <col min="8" max="8" width="9.88671875" style="16" customWidth="1"/>
    <col min="9" max="9" width="16.109375" style="33" customWidth="1"/>
    <col min="10" max="12" width="8.88671875" style="16"/>
    <col min="13" max="13" width="10.5546875" style="16" bestFit="1" customWidth="1"/>
    <col min="14" max="16384" width="8.88671875" style="16"/>
  </cols>
  <sheetData>
    <row r="1" spans="1:9" ht="45" customHeight="1" x14ac:dyDescent="0.3">
      <c r="A1" s="44" t="s">
        <v>4</v>
      </c>
      <c r="B1" s="44"/>
      <c r="C1" s="44"/>
      <c r="D1" s="44"/>
      <c r="E1" s="44"/>
      <c r="F1" s="44"/>
    </row>
    <row r="2" spans="1:9" ht="31.2" x14ac:dyDescent="0.3">
      <c r="A2" s="14" t="s">
        <v>1</v>
      </c>
      <c r="B2" s="14" t="s">
        <v>0</v>
      </c>
      <c r="C2" s="14" t="s">
        <v>42</v>
      </c>
      <c r="D2" s="14" t="s">
        <v>44</v>
      </c>
      <c r="E2" s="14" t="s">
        <v>40</v>
      </c>
      <c r="F2" s="14" t="s">
        <v>3</v>
      </c>
    </row>
    <row r="3" spans="1:9" x14ac:dyDescent="0.3">
      <c r="A3" s="17"/>
      <c r="B3" s="15"/>
      <c r="C3" s="18"/>
      <c r="D3" s="18" t="s">
        <v>43</v>
      </c>
      <c r="E3" s="15"/>
      <c r="F3" s="19"/>
    </row>
    <row r="4" spans="1:9" ht="31.2" x14ac:dyDescent="0.3">
      <c r="A4" s="20">
        <v>1</v>
      </c>
      <c r="B4" s="21">
        <v>43101</v>
      </c>
      <c r="C4" s="6" t="s">
        <v>45</v>
      </c>
      <c r="D4" s="6" t="s">
        <v>12</v>
      </c>
      <c r="E4" s="22">
        <v>42000</v>
      </c>
      <c r="F4" s="23"/>
    </row>
    <row r="5" spans="1:9" x14ac:dyDescent="0.3">
      <c r="A5" s="20">
        <v>2</v>
      </c>
      <c r="B5" s="21">
        <v>43101</v>
      </c>
      <c r="C5" s="6" t="s">
        <v>46</v>
      </c>
      <c r="D5" s="6" t="s">
        <v>83</v>
      </c>
      <c r="E5" s="22">
        <v>27045.9</v>
      </c>
      <c r="F5" s="23"/>
    </row>
    <row r="6" spans="1:9" x14ac:dyDescent="0.3">
      <c r="A6" s="20">
        <v>3</v>
      </c>
      <c r="B6" s="21">
        <v>43101</v>
      </c>
      <c r="C6" s="6" t="s">
        <v>47</v>
      </c>
      <c r="D6" s="6" t="s">
        <v>13</v>
      </c>
      <c r="E6" s="24">
        <v>1118702</v>
      </c>
      <c r="F6" s="23"/>
    </row>
    <row r="7" spans="1:9" x14ac:dyDescent="0.3">
      <c r="A7" s="20">
        <v>4</v>
      </c>
      <c r="B7" s="21">
        <v>43101</v>
      </c>
      <c r="C7" s="6" t="s">
        <v>47</v>
      </c>
      <c r="D7" s="6" t="s">
        <v>13</v>
      </c>
      <c r="E7" s="24">
        <v>172300</v>
      </c>
      <c r="F7" s="23"/>
    </row>
    <row r="8" spans="1:9" x14ac:dyDescent="0.3">
      <c r="A8" s="20">
        <v>5</v>
      </c>
      <c r="B8" s="21">
        <v>43101</v>
      </c>
      <c r="C8" s="7" t="s">
        <v>48</v>
      </c>
      <c r="D8" s="7" t="s">
        <v>15</v>
      </c>
      <c r="E8" s="11">
        <v>134838.04</v>
      </c>
      <c r="F8" s="23"/>
    </row>
    <row r="9" spans="1:9" x14ac:dyDescent="0.3">
      <c r="A9" s="20">
        <v>6</v>
      </c>
      <c r="B9" s="21">
        <v>43101</v>
      </c>
      <c r="C9" s="10"/>
      <c r="D9" s="10" t="s">
        <v>16</v>
      </c>
      <c r="E9" s="11">
        <v>3000</v>
      </c>
      <c r="F9" s="23"/>
    </row>
    <row r="10" spans="1:9" x14ac:dyDescent="0.3">
      <c r="A10" s="20">
        <v>7</v>
      </c>
      <c r="B10" s="21">
        <v>43101</v>
      </c>
      <c r="C10" s="10" t="s">
        <v>49</v>
      </c>
      <c r="D10" s="10" t="s">
        <v>17</v>
      </c>
      <c r="E10" s="11">
        <v>3000</v>
      </c>
      <c r="F10" s="23"/>
    </row>
    <row r="11" spans="1:9" x14ac:dyDescent="0.3">
      <c r="A11" s="20">
        <v>8</v>
      </c>
      <c r="B11" s="21">
        <v>43101</v>
      </c>
      <c r="C11" s="10" t="s">
        <v>50</v>
      </c>
      <c r="D11" s="10" t="s">
        <v>18</v>
      </c>
      <c r="E11" s="11">
        <v>4146.75</v>
      </c>
      <c r="F11" s="23"/>
    </row>
    <row r="12" spans="1:9" x14ac:dyDescent="0.3">
      <c r="A12" s="20">
        <v>9</v>
      </c>
      <c r="B12" s="21">
        <v>43101</v>
      </c>
      <c r="C12" s="7" t="s">
        <v>51</v>
      </c>
      <c r="D12" s="7" t="s">
        <v>19</v>
      </c>
      <c r="E12" s="8">
        <v>81835.89</v>
      </c>
      <c r="F12" s="23"/>
      <c r="I12" s="33">
        <f>6020000</f>
        <v>6020000</v>
      </c>
    </row>
    <row r="13" spans="1:9" x14ac:dyDescent="0.3">
      <c r="A13" s="20">
        <v>10</v>
      </c>
      <c r="B13" s="21">
        <v>43101</v>
      </c>
      <c r="C13" s="7" t="s">
        <v>53</v>
      </c>
      <c r="D13" s="7" t="s">
        <v>20</v>
      </c>
      <c r="E13" s="8">
        <v>11492317.74</v>
      </c>
      <c r="F13" s="23"/>
    </row>
    <row r="14" spans="1:9" x14ac:dyDescent="0.3">
      <c r="A14" s="20">
        <v>11</v>
      </c>
      <c r="B14" s="21">
        <v>43101</v>
      </c>
      <c r="C14" s="7" t="s">
        <v>74</v>
      </c>
      <c r="D14" s="7" t="s">
        <v>84</v>
      </c>
      <c r="E14" s="25">
        <v>22778.3</v>
      </c>
      <c r="F14" s="23"/>
    </row>
    <row r="15" spans="1:9" s="27" customFormat="1" ht="17.25" customHeight="1" x14ac:dyDescent="0.3">
      <c r="A15" s="20">
        <v>12</v>
      </c>
      <c r="B15" s="21">
        <v>43101</v>
      </c>
      <c r="C15" s="12" t="s">
        <v>54</v>
      </c>
      <c r="D15" s="12" t="s">
        <v>14</v>
      </c>
      <c r="E15" s="11">
        <v>96330</v>
      </c>
      <c r="F15" s="26"/>
      <c r="I15" s="34">
        <f>I12-E6-E17</f>
        <v>4899052.6399999997</v>
      </c>
    </row>
    <row r="16" spans="1:9" x14ac:dyDescent="0.3">
      <c r="A16" s="20">
        <v>13</v>
      </c>
      <c r="B16" s="21">
        <v>43101</v>
      </c>
      <c r="C16" s="7" t="s">
        <v>52</v>
      </c>
      <c r="D16" s="7" t="s">
        <v>17</v>
      </c>
      <c r="E16" s="8">
        <v>24000</v>
      </c>
      <c r="F16" s="23"/>
    </row>
    <row r="17" spans="1:9" x14ac:dyDescent="0.3">
      <c r="A17" s="20">
        <v>14</v>
      </c>
      <c r="B17" s="21">
        <v>43101</v>
      </c>
      <c r="C17" s="7" t="s">
        <v>55</v>
      </c>
      <c r="D17" s="7" t="s">
        <v>21</v>
      </c>
      <c r="E17" s="8">
        <v>2245.36</v>
      </c>
      <c r="F17" s="23"/>
    </row>
    <row r="18" spans="1:9" s="27" customFormat="1" x14ac:dyDescent="0.3">
      <c r="A18" s="20">
        <v>15</v>
      </c>
      <c r="B18" s="35">
        <v>43101</v>
      </c>
      <c r="C18" s="36" t="s">
        <v>56</v>
      </c>
      <c r="D18" s="36" t="s">
        <v>22</v>
      </c>
      <c r="E18" s="22">
        <v>75762</v>
      </c>
      <c r="F18" s="26"/>
      <c r="I18" s="34"/>
    </row>
    <row r="19" spans="1:9" x14ac:dyDescent="0.3">
      <c r="A19" s="20">
        <v>16</v>
      </c>
      <c r="B19" s="21">
        <v>43101</v>
      </c>
      <c r="C19" s="6" t="s">
        <v>75</v>
      </c>
      <c r="D19" s="6" t="s">
        <v>23</v>
      </c>
      <c r="E19" s="24">
        <v>57480</v>
      </c>
      <c r="F19" s="23"/>
    </row>
    <row r="20" spans="1:9" x14ac:dyDescent="0.3">
      <c r="A20" s="20">
        <v>17</v>
      </c>
      <c r="B20" s="21">
        <v>43101</v>
      </c>
      <c r="C20" s="6" t="s">
        <v>76</v>
      </c>
      <c r="D20" s="6" t="s">
        <v>23</v>
      </c>
      <c r="E20" s="24">
        <v>13380</v>
      </c>
      <c r="F20" s="23"/>
    </row>
    <row r="21" spans="1:9" ht="31.2" x14ac:dyDescent="0.3">
      <c r="A21" s="20">
        <v>18</v>
      </c>
      <c r="B21" s="21">
        <v>43101</v>
      </c>
      <c r="C21" s="7" t="s">
        <v>57</v>
      </c>
      <c r="D21" s="7" t="s">
        <v>25</v>
      </c>
      <c r="E21" s="11">
        <v>72000</v>
      </c>
      <c r="F21" s="23"/>
    </row>
    <row r="22" spans="1:9" x14ac:dyDescent="0.3">
      <c r="A22" s="20">
        <v>19</v>
      </c>
      <c r="B22" s="21">
        <v>43101</v>
      </c>
      <c r="C22" s="10" t="s">
        <v>77</v>
      </c>
      <c r="D22" s="10" t="s">
        <v>85</v>
      </c>
      <c r="E22" s="11">
        <v>10800</v>
      </c>
      <c r="F22" s="23"/>
    </row>
    <row r="23" spans="1:9" x14ac:dyDescent="0.3">
      <c r="A23" s="20">
        <v>20</v>
      </c>
      <c r="B23" s="21">
        <v>43101</v>
      </c>
      <c r="C23" s="10" t="s">
        <v>78</v>
      </c>
      <c r="D23" s="10" t="s">
        <v>85</v>
      </c>
      <c r="E23" s="11">
        <v>10800</v>
      </c>
      <c r="F23" s="23"/>
    </row>
    <row r="24" spans="1:9" x14ac:dyDescent="0.3">
      <c r="A24" s="20">
        <v>21</v>
      </c>
      <c r="B24" s="21">
        <v>43101</v>
      </c>
      <c r="C24" s="10" t="s">
        <v>79</v>
      </c>
      <c r="D24" s="10" t="s">
        <v>85</v>
      </c>
      <c r="E24" s="11">
        <v>10800</v>
      </c>
      <c r="F24" s="23"/>
    </row>
    <row r="25" spans="1:9" x14ac:dyDescent="0.3">
      <c r="A25" s="20">
        <v>22</v>
      </c>
      <c r="B25" s="21">
        <v>43101</v>
      </c>
      <c r="C25" s="7" t="s">
        <v>80</v>
      </c>
      <c r="D25" s="7" t="s">
        <v>85</v>
      </c>
      <c r="E25" s="8">
        <v>10800</v>
      </c>
      <c r="F25" s="23"/>
    </row>
    <row r="26" spans="1:9" x14ac:dyDescent="0.3">
      <c r="A26" s="20">
        <v>23</v>
      </c>
      <c r="B26" s="21">
        <v>43101</v>
      </c>
      <c r="C26" s="7" t="s">
        <v>81</v>
      </c>
      <c r="D26" s="7" t="s">
        <v>85</v>
      </c>
      <c r="E26" s="8">
        <v>10800</v>
      </c>
      <c r="F26" s="23"/>
    </row>
    <row r="27" spans="1:9" x14ac:dyDescent="0.3">
      <c r="A27" s="20">
        <v>24</v>
      </c>
      <c r="B27" s="21">
        <v>43101</v>
      </c>
      <c r="C27" s="7" t="s">
        <v>58</v>
      </c>
      <c r="D27" s="7" t="s">
        <v>26</v>
      </c>
      <c r="E27" s="25">
        <v>914.57</v>
      </c>
      <c r="F27" s="23"/>
    </row>
    <row r="28" spans="1:9" s="27" customFormat="1" ht="17.25" customHeight="1" x14ac:dyDescent="0.3">
      <c r="A28" s="20">
        <v>25</v>
      </c>
      <c r="B28" s="21">
        <v>43109</v>
      </c>
      <c r="C28" s="12" t="s">
        <v>59</v>
      </c>
      <c r="D28" s="12" t="s">
        <v>27</v>
      </c>
      <c r="E28" s="11">
        <v>6000</v>
      </c>
      <c r="F28" s="26"/>
      <c r="I28" s="34"/>
    </row>
    <row r="29" spans="1:9" x14ac:dyDescent="0.3">
      <c r="A29" s="20">
        <v>26</v>
      </c>
      <c r="B29" s="21">
        <v>43109</v>
      </c>
      <c r="C29" s="7" t="s">
        <v>60</v>
      </c>
      <c r="D29" s="7" t="s">
        <v>28</v>
      </c>
      <c r="E29" s="8">
        <v>50000</v>
      </c>
      <c r="F29" s="23"/>
    </row>
    <row r="30" spans="1:9" x14ac:dyDescent="0.3">
      <c r="A30" s="20">
        <v>27</v>
      </c>
      <c r="B30" s="21">
        <v>43109</v>
      </c>
      <c r="C30" s="7" t="s">
        <v>61</v>
      </c>
      <c r="D30" s="7" t="s">
        <v>29</v>
      </c>
      <c r="E30" s="8">
        <v>19632.11</v>
      </c>
      <c r="F30" s="23"/>
    </row>
    <row r="31" spans="1:9" x14ac:dyDescent="0.3">
      <c r="A31" s="20">
        <v>28</v>
      </c>
      <c r="B31" s="21">
        <v>43109</v>
      </c>
      <c r="C31" s="6" t="s">
        <v>62</v>
      </c>
      <c r="D31" s="6" t="s">
        <v>30</v>
      </c>
      <c r="E31" s="22">
        <v>15000</v>
      </c>
      <c r="F31" s="23"/>
    </row>
    <row r="32" spans="1:9" x14ac:dyDescent="0.3">
      <c r="A32" s="20">
        <v>29</v>
      </c>
      <c r="B32" s="21">
        <v>43109</v>
      </c>
      <c r="C32" s="6" t="s">
        <v>63</v>
      </c>
      <c r="D32" s="6" t="s">
        <v>31</v>
      </c>
      <c r="E32" s="22">
        <v>6500</v>
      </c>
      <c r="F32" s="23"/>
    </row>
    <row r="33" spans="1:9" x14ac:dyDescent="0.3">
      <c r="A33" s="20">
        <v>30</v>
      </c>
      <c r="B33" s="21">
        <v>43110</v>
      </c>
      <c r="C33" s="6" t="s">
        <v>82</v>
      </c>
      <c r="D33" s="6" t="s">
        <v>86</v>
      </c>
      <c r="E33" s="24">
        <v>5000</v>
      </c>
      <c r="F33" s="23"/>
    </row>
    <row r="34" spans="1:9" x14ac:dyDescent="0.3">
      <c r="A34" s="20">
        <v>31</v>
      </c>
      <c r="B34" s="21">
        <v>43111</v>
      </c>
      <c r="C34" s="6" t="s">
        <v>64</v>
      </c>
      <c r="D34" s="6" t="s">
        <v>24</v>
      </c>
      <c r="E34" s="24">
        <v>46181.21</v>
      </c>
      <c r="F34" s="23"/>
    </row>
    <row r="35" spans="1:9" x14ac:dyDescent="0.3">
      <c r="A35" s="20">
        <v>32</v>
      </c>
      <c r="B35" s="21">
        <v>43111</v>
      </c>
      <c r="C35" s="7" t="s">
        <v>65</v>
      </c>
      <c r="D35" s="7" t="s">
        <v>24</v>
      </c>
      <c r="E35" s="11">
        <v>19838.439999999999</v>
      </c>
      <c r="F35" s="23"/>
    </row>
    <row r="36" spans="1:9" x14ac:dyDescent="0.3">
      <c r="A36" s="20">
        <v>33</v>
      </c>
      <c r="B36" s="21">
        <v>43111</v>
      </c>
      <c r="C36" s="10" t="s">
        <v>66</v>
      </c>
      <c r="D36" s="10" t="s">
        <v>27</v>
      </c>
      <c r="E36" s="11">
        <v>3000</v>
      </c>
      <c r="F36" s="23"/>
    </row>
    <row r="37" spans="1:9" x14ac:dyDescent="0.3">
      <c r="A37" s="20">
        <v>34</v>
      </c>
      <c r="B37" s="21">
        <v>43111</v>
      </c>
      <c r="C37" s="10" t="s">
        <v>67</v>
      </c>
      <c r="D37" s="10" t="s">
        <v>24</v>
      </c>
      <c r="E37" s="11">
        <v>69112.37</v>
      </c>
      <c r="F37" s="23"/>
    </row>
    <row r="38" spans="1:9" x14ac:dyDescent="0.3">
      <c r="A38" s="20">
        <v>35</v>
      </c>
      <c r="B38" s="21">
        <v>43115</v>
      </c>
      <c r="C38" s="10" t="s">
        <v>68</v>
      </c>
      <c r="D38" s="10" t="s">
        <v>32</v>
      </c>
      <c r="E38" s="11">
        <v>1950</v>
      </c>
      <c r="F38" s="23"/>
    </row>
    <row r="39" spans="1:9" s="27" customFormat="1" ht="17.25" customHeight="1" x14ac:dyDescent="0.3">
      <c r="A39" s="20">
        <v>36</v>
      </c>
      <c r="B39" s="21">
        <v>43117</v>
      </c>
      <c r="C39" s="12" t="s">
        <v>69</v>
      </c>
      <c r="D39" s="12" t="s">
        <v>33</v>
      </c>
      <c r="E39" s="11">
        <v>39400</v>
      </c>
      <c r="F39" s="26"/>
      <c r="I39" s="34"/>
    </row>
    <row r="40" spans="1:9" x14ac:dyDescent="0.3">
      <c r="A40" s="20">
        <v>37</v>
      </c>
      <c r="B40" s="21">
        <v>43123</v>
      </c>
      <c r="C40" s="7" t="s">
        <v>69</v>
      </c>
      <c r="D40" s="7" t="s">
        <v>34</v>
      </c>
      <c r="E40" s="8">
        <v>3705.12</v>
      </c>
      <c r="F40" s="23"/>
    </row>
    <row r="41" spans="1:9" x14ac:dyDescent="0.3">
      <c r="A41" s="20">
        <v>38</v>
      </c>
      <c r="B41" s="21">
        <v>43124</v>
      </c>
      <c r="C41" s="7" t="s">
        <v>70</v>
      </c>
      <c r="D41" s="7" t="s">
        <v>35</v>
      </c>
      <c r="E41" s="8">
        <v>4200</v>
      </c>
      <c r="F41" s="23"/>
    </row>
    <row r="42" spans="1:9" x14ac:dyDescent="0.3">
      <c r="A42" s="20">
        <v>39</v>
      </c>
      <c r="B42" s="21">
        <v>43125</v>
      </c>
      <c r="C42" s="6" t="s">
        <v>71</v>
      </c>
      <c r="D42" s="6" t="s">
        <v>36</v>
      </c>
      <c r="E42" s="22">
        <v>2000</v>
      </c>
      <c r="F42" s="23"/>
    </row>
    <row r="43" spans="1:9" x14ac:dyDescent="0.3">
      <c r="A43" s="20">
        <v>40</v>
      </c>
      <c r="B43" s="21">
        <v>43126</v>
      </c>
      <c r="C43" s="6" t="s">
        <v>72</v>
      </c>
      <c r="D43" s="6" t="s">
        <v>37</v>
      </c>
      <c r="E43" s="22">
        <v>7495</v>
      </c>
      <c r="F43" s="23"/>
    </row>
    <row r="44" spans="1:9" x14ac:dyDescent="0.3">
      <c r="A44" s="20">
        <v>41</v>
      </c>
      <c r="B44" s="21">
        <v>43129</v>
      </c>
      <c r="C44" s="6" t="s">
        <v>73</v>
      </c>
      <c r="D44" s="6" t="s">
        <v>38</v>
      </c>
      <c r="E44" s="24">
        <v>4400</v>
      </c>
      <c r="F44" s="23"/>
    </row>
    <row r="45" spans="1:9" x14ac:dyDescent="0.3">
      <c r="A45" s="20">
        <v>42</v>
      </c>
      <c r="B45" s="21">
        <v>43129</v>
      </c>
      <c r="C45" s="6" t="s">
        <v>69</v>
      </c>
      <c r="D45" s="6" t="s">
        <v>39</v>
      </c>
      <c r="E45" s="24">
        <v>3100</v>
      </c>
      <c r="F45" s="23"/>
    </row>
    <row r="46" spans="1:9" ht="31.2" x14ac:dyDescent="0.3">
      <c r="A46" s="20">
        <v>43</v>
      </c>
      <c r="B46" s="21">
        <v>43131</v>
      </c>
      <c r="C46" s="7" t="s">
        <v>74</v>
      </c>
      <c r="D46" s="7" t="s">
        <v>41</v>
      </c>
      <c r="E46" s="11">
        <v>4000</v>
      </c>
      <c r="F46" s="23"/>
    </row>
    <row r="47" spans="1:9" ht="31.2" x14ac:dyDescent="0.3">
      <c r="A47" s="20">
        <v>44</v>
      </c>
      <c r="B47" s="37">
        <v>43101</v>
      </c>
      <c r="C47" s="10" t="str">
        <f>'[1]1'!$C$25</f>
        <v>108/06/ОПО-18</v>
      </c>
      <c r="D47" s="10" t="str">
        <f>'[1]1'!$D$25</f>
        <v>ООО "Шротт Втормет северных широт"</v>
      </c>
      <c r="E47" s="11">
        <v>10000</v>
      </c>
      <c r="F47" s="23"/>
    </row>
    <row r="48" spans="1:9" hidden="1" x14ac:dyDescent="0.3">
      <c r="A48" s="20">
        <v>49</v>
      </c>
      <c r="B48" s="13"/>
      <c r="C48" s="10"/>
      <c r="D48" s="10"/>
      <c r="E48" s="11"/>
      <c r="F48" s="23"/>
    </row>
    <row r="49" spans="1:9" hidden="1" x14ac:dyDescent="0.3">
      <c r="A49" s="20">
        <v>50</v>
      </c>
      <c r="B49" s="13"/>
      <c r="C49" s="10"/>
      <c r="D49" s="10"/>
      <c r="E49" s="11"/>
      <c r="F49" s="23"/>
    </row>
    <row r="50" spans="1:9" hidden="1" x14ac:dyDescent="0.3">
      <c r="A50" s="20">
        <v>51</v>
      </c>
      <c r="B50" s="13"/>
      <c r="C50" s="7"/>
      <c r="D50" s="7"/>
      <c r="E50" s="8"/>
      <c r="F50" s="23"/>
    </row>
    <row r="51" spans="1:9" hidden="1" x14ac:dyDescent="0.3">
      <c r="A51" s="20">
        <v>52</v>
      </c>
      <c r="B51" s="13"/>
      <c r="C51" s="7"/>
      <c r="D51" s="7"/>
      <c r="E51" s="8"/>
      <c r="F51" s="23"/>
    </row>
    <row r="52" spans="1:9" hidden="1" x14ac:dyDescent="0.3">
      <c r="A52" s="20">
        <v>53</v>
      </c>
      <c r="B52" s="13"/>
      <c r="C52" s="7"/>
      <c r="D52" s="7"/>
      <c r="E52" s="25"/>
      <c r="F52" s="23"/>
    </row>
    <row r="53" spans="1:9" s="27" customFormat="1" ht="17.25" hidden="1" customHeight="1" x14ac:dyDescent="0.3">
      <c r="A53" s="20">
        <v>54</v>
      </c>
      <c r="B53" s="13"/>
      <c r="C53" s="12"/>
      <c r="D53" s="12"/>
      <c r="E53" s="11"/>
      <c r="F53" s="26"/>
      <c r="I53" s="34"/>
    </row>
    <row r="54" spans="1:9" hidden="1" x14ac:dyDescent="0.3">
      <c r="A54" s="20">
        <v>55</v>
      </c>
      <c r="B54" s="13"/>
      <c r="C54" s="7"/>
      <c r="D54" s="7"/>
      <c r="E54" s="8"/>
      <c r="F54" s="23"/>
    </row>
    <row r="55" spans="1:9" hidden="1" x14ac:dyDescent="0.3">
      <c r="A55" s="20">
        <v>56</v>
      </c>
      <c r="B55" s="13"/>
      <c r="C55" s="7"/>
      <c r="D55" s="7"/>
      <c r="E55" s="8"/>
      <c r="F55" s="23"/>
    </row>
    <row r="56" spans="1:9" x14ac:dyDescent="0.3">
      <c r="A56" s="1"/>
      <c r="B56" s="2" t="s">
        <v>11</v>
      </c>
      <c r="C56" s="28"/>
      <c r="D56" s="28"/>
      <c r="E56" s="9">
        <f>SUM(E4:E55)</f>
        <v>13818590.799999999</v>
      </c>
      <c r="F56" s="29"/>
    </row>
    <row r="57" spans="1:9" ht="36" customHeight="1" x14ac:dyDescent="0.3">
      <c r="A57" s="44" t="s">
        <v>5</v>
      </c>
      <c r="B57" s="44"/>
      <c r="C57" s="44"/>
      <c r="D57" s="44"/>
      <c r="E57" s="44"/>
      <c r="F57" s="44"/>
    </row>
    <row r="58" spans="1:9" ht="31.2" x14ac:dyDescent="0.3">
      <c r="A58" s="14" t="s">
        <v>1</v>
      </c>
      <c r="B58" s="14" t="s">
        <v>0</v>
      </c>
      <c r="C58" s="14" t="s">
        <v>2</v>
      </c>
      <c r="D58" s="14" t="s">
        <v>2</v>
      </c>
      <c r="E58" s="14" t="s">
        <v>40</v>
      </c>
      <c r="F58" s="14" t="s">
        <v>3</v>
      </c>
    </row>
    <row r="59" spans="1:9" ht="16.2" thickBot="1" x14ac:dyDescent="0.35">
      <c r="A59" s="17"/>
      <c r="B59" s="15"/>
      <c r="C59" s="30"/>
      <c r="D59" s="30" t="s">
        <v>43</v>
      </c>
      <c r="E59" s="15"/>
      <c r="F59" s="19"/>
    </row>
    <row r="60" spans="1:9" ht="42" customHeight="1" x14ac:dyDescent="0.3">
      <c r="A60" s="38" t="s">
        <v>8</v>
      </c>
      <c r="B60" s="39"/>
      <c r="C60" s="39"/>
      <c r="D60" s="39"/>
      <c r="E60" s="39"/>
      <c r="F60" s="40"/>
    </row>
    <row r="61" spans="1:9" ht="25.5" customHeight="1" thickBot="1" x14ac:dyDescent="0.35">
      <c r="A61" s="41" t="s">
        <v>7</v>
      </c>
      <c r="B61" s="42"/>
      <c r="C61" s="42"/>
      <c r="D61" s="42"/>
      <c r="E61" s="42"/>
      <c r="F61" s="43"/>
    </row>
    <row r="62" spans="1:9" ht="16.2" thickBot="1" x14ac:dyDescent="0.35">
      <c r="A62" s="3"/>
      <c r="B62" s="4" t="s">
        <v>11</v>
      </c>
      <c r="C62" s="31"/>
      <c r="D62" s="31"/>
      <c r="E62" s="5"/>
      <c r="F62" s="32"/>
    </row>
    <row r="63" spans="1:9" ht="42" customHeight="1" x14ac:dyDescent="0.3">
      <c r="A63" s="38" t="s">
        <v>6</v>
      </c>
      <c r="B63" s="39"/>
      <c r="C63" s="39"/>
      <c r="D63" s="39"/>
      <c r="E63" s="39"/>
      <c r="F63" s="40"/>
    </row>
    <row r="64" spans="1:9" x14ac:dyDescent="0.3">
      <c r="A64" s="17"/>
      <c r="B64" s="15"/>
      <c r="C64" s="18"/>
      <c r="D64" s="18"/>
      <c r="E64" s="15"/>
      <c r="F64" s="19"/>
    </row>
    <row r="65" spans="1:6" ht="29.25" customHeight="1" thickBot="1" x14ac:dyDescent="0.35">
      <c r="A65" s="41" t="s">
        <v>7</v>
      </c>
      <c r="B65" s="42"/>
      <c r="C65" s="42"/>
      <c r="D65" s="42"/>
      <c r="E65" s="42"/>
      <c r="F65" s="43"/>
    </row>
    <row r="66" spans="1:6" ht="51" customHeight="1" x14ac:dyDescent="0.3">
      <c r="A66" s="38" t="s">
        <v>10</v>
      </c>
      <c r="B66" s="39"/>
      <c r="C66" s="39"/>
      <c r="D66" s="39"/>
      <c r="E66" s="39"/>
      <c r="F66" s="40"/>
    </row>
    <row r="67" spans="1:6" x14ac:dyDescent="0.3">
      <c r="A67" s="17"/>
      <c r="B67" s="4" t="s">
        <v>11</v>
      </c>
      <c r="C67" s="18"/>
      <c r="D67" s="18"/>
      <c r="E67" s="15"/>
      <c r="F67" s="19"/>
    </row>
    <row r="68" spans="1:6" ht="29.25" customHeight="1" thickBot="1" x14ac:dyDescent="0.35">
      <c r="A68" s="41" t="s">
        <v>7</v>
      </c>
      <c r="B68" s="42"/>
      <c r="C68" s="42"/>
      <c r="D68" s="42"/>
      <c r="E68" s="42"/>
      <c r="F68" s="43"/>
    </row>
    <row r="70" spans="1:6" x14ac:dyDescent="0.3">
      <c r="B70" s="16" t="s">
        <v>9</v>
      </c>
    </row>
  </sheetData>
  <sortState ref="A2:E31">
    <sortCondition ref="B2:B31"/>
  </sortState>
  <mergeCells count="8">
    <mergeCell ref="A66:F66"/>
    <mergeCell ref="A68:F68"/>
    <mergeCell ref="A1:F1"/>
    <mergeCell ref="A57:F57"/>
    <mergeCell ref="A63:F63"/>
    <mergeCell ref="A65:F65"/>
    <mergeCell ref="A60:F60"/>
    <mergeCell ref="A61:F61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февраль</vt:lpstr>
      <vt:lpstr>Лист3</vt:lpstr>
      <vt:lpstr>февраль!Область_печати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2018-05-03T12:40:21Z</dcterms:modified>
</cp:coreProperties>
</file>